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doc\Документы\УБПиМО\1 ПАПКИ РАБОТНИКОВ\Мотина Е И\отчет на 01.04.2024\Справка по исполнению\Новая справка новый подход\"/>
    </mc:Choice>
  </mc:AlternateContent>
  <bookViews>
    <workbookView xWindow="13560" yWindow="30" windowWidth="15240" windowHeight="11025" tabRatio="574"/>
  </bookViews>
  <sheets>
    <sheet name="на 01.04.2024  " sheetId="1" r:id="rId1"/>
  </sheets>
  <definedNames>
    <definedName name="_xlnm.Print_Area" localSheetId="0">'на 01.04.2024  '!$B$1:$H$96</definedName>
  </definedNames>
  <calcPr calcId="152511"/>
</workbook>
</file>

<file path=xl/calcChain.xml><?xml version="1.0" encoding="utf-8"?>
<calcChain xmlns="http://schemas.openxmlformats.org/spreadsheetml/2006/main">
  <c r="E92" i="1" l="1"/>
  <c r="E91" i="1"/>
  <c r="E90" i="1"/>
  <c r="E87" i="1"/>
  <c r="H49" i="1"/>
  <c r="H50" i="1"/>
  <c r="E49" i="1"/>
  <c r="E48" i="1"/>
  <c r="E47" i="1"/>
  <c r="E11" i="1"/>
  <c r="E35" i="1" l="1"/>
  <c r="H35" i="1"/>
  <c r="H24" i="1" l="1"/>
  <c r="H23" i="1"/>
  <c r="H21" i="1"/>
  <c r="H22" i="1" l="1"/>
  <c r="H43" i="1" l="1"/>
  <c r="H87" i="1"/>
  <c r="H60" i="1"/>
  <c r="E60" i="1"/>
  <c r="H48" i="1"/>
  <c r="H31" i="1"/>
  <c r="H9" i="1"/>
  <c r="H10" i="1"/>
  <c r="H11" i="1"/>
  <c r="H12" i="1"/>
  <c r="H13" i="1"/>
  <c r="H17" i="1"/>
  <c r="H19" i="1"/>
  <c r="E22" i="1"/>
  <c r="E23" i="1"/>
  <c r="E21" i="1"/>
  <c r="E6" i="1"/>
  <c r="H45" i="1" l="1"/>
  <c r="H47" i="1"/>
  <c r="H46" i="1"/>
  <c r="H33" i="1"/>
  <c r="H62" i="1"/>
  <c r="H58" i="1"/>
  <c r="H70" i="1"/>
  <c r="H57" i="1"/>
  <c r="H61" i="1"/>
  <c r="H59" i="1"/>
  <c r="H25" i="1"/>
  <c r="E24" i="1"/>
  <c r="H20" i="1"/>
  <c r="H18" i="1"/>
  <c r="H16" i="1"/>
  <c r="H14" i="1"/>
  <c r="H8" i="1"/>
  <c r="H34" i="1"/>
  <c r="H42" i="1"/>
  <c r="H32" i="1"/>
  <c r="H30" i="1"/>
  <c r="H28" i="1"/>
  <c r="H15" i="1"/>
  <c r="H7" i="1"/>
  <c r="H44" i="1"/>
  <c r="H41" i="1"/>
  <c r="H27" i="1"/>
  <c r="H29" i="1"/>
  <c r="H26" i="1"/>
  <c r="E75" i="1" l="1"/>
  <c r="H75" i="1"/>
  <c r="E58" i="1"/>
  <c r="E84" i="1" l="1"/>
  <c r="H92" i="1"/>
  <c r="H74" i="1"/>
  <c r="H72" i="1"/>
  <c r="E44" i="1"/>
  <c r="E43" i="1"/>
  <c r="E16" i="1"/>
  <c r="H88" i="1"/>
  <c r="H68" i="1"/>
  <c r="E88" i="1"/>
  <c r="E86" i="1"/>
  <c r="E81" i="1"/>
  <c r="E78" i="1"/>
  <c r="E72" i="1"/>
  <c r="E64" i="1"/>
  <c r="E62" i="1"/>
  <c r="E61" i="1"/>
  <c r="E57" i="1"/>
  <c r="H55" i="1"/>
  <c r="E89" i="1"/>
  <c r="E34" i="1"/>
  <c r="E32" i="1"/>
  <c r="E30" i="1"/>
  <c r="E27" i="1"/>
  <c r="E25" i="1"/>
  <c r="E20" i="1"/>
  <c r="E19" i="1"/>
  <c r="E18" i="1"/>
  <c r="E17" i="1"/>
  <c r="E14" i="1"/>
  <c r="H84" i="1"/>
  <c r="H81" i="1"/>
  <c r="H78" i="1"/>
  <c r="H73" i="1"/>
  <c r="H71" i="1"/>
  <c r="H69" i="1"/>
  <c r="H67" i="1"/>
  <c r="H66" i="1"/>
  <c r="H65" i="1"/>
  <c r="H64" i="1"/>
  <c r="E45" i="1"/>
  <c r="E41" i="1"/>
  <c r="E39" i="1"/>
  <c r="E85" i="1"/>
  <c r="E82" i="1"/>
  <c r="E79" i="1"/>
  <c r="E77" i="1"/>
  <c r="E68" i="1"/>
  <c r="E65" i="1"/>
  <c r="H86" i="1"/>
  <c r="H80" i="1"/>
  <c r="H56" i="1"/>
  <c r="E80" i="1"/>
  <c r="E42" i="1"/>
  <c r="E63" i="1"/>
  <c r="E59" i="1"/>
  <c r="E12" i="1"/>
  <c r="E74" i="1"/>
  <c r="E73" i="1"/>
  <c r="E71" i="1"/>
  <c r="E70" i="1"/>
  <c r="E69" i="1"/>
  <c r="E67" i="1"/>
  <c r="E66" i="1"/>
  <c r="E56" i="1"/>
  <c r="H40" i="1"/>
  <c r="H39" i="1"/>
  <c r="E5" i="1"/>
  <c r="E26" i="1"/>
  <c r="E46" i="1"/>
  <c r="E40" i="1"/>
  <c r="E33" i="1"/>
  <c r="E29" i="1"/>
  <c r="E7" i="1"/>
  <c r="E15" i="1"/>
  <c r="E31" i="1"/>
  <c r="E28" i="1"/>
  <c r="H6" i="1"/>
  <c r="H63" i="1"/>
  <c r="E55" i="1"/>
  <c r="H91" i="1"/>
  <c r="H85" i="1"/>
  <c r="H82" i="1"/>
  <c r="H79" i="1"/>
  <c r="H77" i="1"/>
  <c r="H5" i="1"/>
  <c r="E9" i="1"/>
  <c r="E8" i="1"/>
  <c r="E13" i="1"/>
  <c r="H90" i="1"/>
  <c r="E83" i="1" l="1"/>
  <c r="H36" i="1"/>
  <c r="H38" i="1"/>
  <c r="H93" i="1"/>
  <c r="H83" i="1"/>
  <c r="E76" i="1"/>
  <c r="E93" i="1"/>
  <c r="H89" i="1"/>
  <c r="H76" i="1"/>
  <c r="E36" i="1"/>
  <c r="E38" i="1"/>
  <c r="E37" i="1"/>
  <c r="E51" i="1" l="1"/>
  <c r="H37" i="1"/>
  <c r="H51" i="1" l="1"/>
</calcChain>
</file>

<file path=xl/sharedStrings.xml><?xml version="1.0" encoding="utf-8"?>
<sst xmlns="http://schemas.openxmlformats.org/spreadsheetml/2006/main" count="191" uniqueCount="170">
  <si>
    <t xml:space="preserve">                        I. Доходы</t>
  </si>
  <si>
    <t>Консолидированный бюджет</t>
  </si>
  <si>
    <t>Областной бюджет</t>
  </si>
  <si>
    <t xml:space="preserve">Исполнение  </t>
  </si>
  <si>
    <t>% исполнения</t>
  </si>
  <si>
    <t>ДОХОДЫ</t>
  </si>
  <si>
    <t>Налог на прибыль организаций</t>
  </si>
  <si>
    <t>Налог на доходы физических лиц</t>
  </si>
  <si>
    <t>Акцизы по подакцизным товарам (продукции), производимыми на территории РФ</t>
  </si>
  <si>
    <t>Налог, взимаемый в связи с применением упрощенной системы налогообложения</t>
  </si>
  <si>
    <t>Единый налог на вмененный доход для отдельных видов деятельности</t>
  </si>
  <si>
    <t xml:space="preserve">Единый сельскохозяйственный налог </t>
  </si>
  <si>
    <t>Налог, взимаемый в связи с применением патентной системы налогообложения</t>
  </si>
  <si>
    <t>Налоги на имущество физических лиц</t>
  </si>
  <si>
    <t>Налоги на имущество организаций</t>
  </si>
  <si>
    <t>Транспортный налог</t>
  </si>
  <si>
    <t>Налог на игорный бизнес</t>
  </si>
  <si>
    <t>Земельный налог</t>
  </si>
  <si>
    <t>Налог на добычу полезных ископаемых</t>
  </si>
  <si>
    <t>Сбор за пользование объектами животного мира  и за пользование объектами водных биологических ресурсов</t>
  </si>
  <si>
    <t>Государственная пошлина</t>
  </si>
  <si>
    <t>Задолженность и перерасчеты по отмененным налогам, сборам и иным обязательным платежам</t>
  </si>
  <si>
    <t>Доходы в виде прибыли, приходящейся на доли в уставных капиталах хозяйственных товариществ и обществ, или дивидендов по акциям, принадлежащим субъектам РФ или муниципальным образованиям</t>
  </si>
  <si>
    <t>Доходы от размещения средств бюджетов</t>
  </si>
  <si>
    <t>Проценты, полученные от предоставления бюджетных кредитов внутри страны</t>
  </si>
  <si>
    <t>Доходы, получаемые в виде арендной либо иной платы за передачу в возмездное пользование государственного и муниципального имущества</t>
  </si>
  <si>
    <t>в том числе арендная плата за землю</t>
  </si>
  <si>
    <t>Платежи от государственных и муниципальных унитарных предприятий</t>
  </si>
  <si>
    <t xml:space="preserve">Прочие доходы от использования имущества и прав, находящихся в государственной и муниципальной собственности </t>
  </si>
  <si>
    <t>Платежи при пользовании природными ресурсами</t>
  </si>
  <si>
    <t xml:space="preserve">Доходы от оказания платных услуг (работ) и компенсации затрат государства </t>
  </si>
  <si>
    <t>Доходы от продажи материальных и нематериальных активов</t>
  </si>
  <si>
    <t>Административные платежи и сборы</t>
  </si>
  <si>
    <t xml:space="preserve">Прочие неналоговые доходы </t>
  </si>
  <si>
    <t>Штрафы, санкции, возмещение ущерба</t>
  </si>
  <si>
    <t>ИТОГО ДОХОДОВ</t>
  </si>
  <si>
    <t>Безвозмездные поступления     всего:</t>
  </si>
  <si>
    <r>
      <rPr>
        <sz val="10"/>
        <rFont val="Times New Roman"/>
        <family val="1"/>
        <charset val="204"/>
      </rPr>
      <t xml:space="preserve">в т. ч. </t>
    </r>
    <r>
      <rPr>
        <i/>
        <sz val="10"/>
        <rFont val="Times New Roman"/>
        <family val="1"/>
        <charset val="204"/>
      </rPr>
      <t xml:space="preserve">  из федерального бюджета</t>
    </r>
  </si>
  <si>
    <t>дотации</t>
  </si>
  <si>
    <t>субсидии</t>
  </si>
  <si>
    <t>субвенции</t>
  </si>
  <si>
    <t>иные межбюджетные трансферты</t>
  </si>
  <si>
    <t xml:space="preserve">прочие безвозмездные поступления </t>
  </si>
  <si>
    <t>от государственных организаций</t>
  </si>
  <si>
    <t>от негосударственных организаций</t>
  </si>
  <si>
    <t>прочие безвозмездные поступления</t>
  </si>
  <si>
    <t xml:space="preserve"> -перечисления для осуществления возврата (зачета) излишне уплаченных или излишне взысканных сумм налогов, сборов  и иных платежей</t>
  </si>
  <si>
    <t xml:space="preserve">доходы бюджетов от возврата остатков </t>
  </si>
  <si>
    <t>возврат остатков субсидий, субвенций и иных межбюджетных трансфертов прошлых лет</t>
  </si>
  <si>
    <t xml:space="preserve">Поступление межбюджетных трансфертов сверх утвержденных законом о бюджете </t>
  </si>
  <si>
    <t>ВСЕГО ДОХОДОВ</t>
  </si>
  <si>
    <t>Общегосударственные вопросы, в т.ч.</t>
  </si>
  <si>
    <t xml:space="preserve">           - функционирование законодательной и исполни-тельной власти</t>
  </si>
  <si>
    <t xml:space="preserve">          - судебная система</t>
  </si>
  <si>
    <t xml:space="preserve">          - обеспечение деятельности финансовых, налоговых и таможенных органов и органов финансового надзора</t>
  </si>
  <si>
    <t xml:space="preserve">           - обеспечение проведения выборов и референдумов</t>
  </si>
  <si>
    <t xml:space="preserve">          - резервные фонды</t>
  </si>
  <si>
    <t xml:space="preserve">        - прикладные научные исследования в области общегосударственных вопросов</t>
  </si>
  <si>
    <t xml:space="preserve">      - другие общегосударственные вопросы</t>
  </si>
  <si>
    <t>Национальная   оборона</t>
  </si>
  <si>
    <t>Национальная экономика, в т.ч.</t>
  </si>
  <si>
    <t xml:space="preserve">           - общеэкономические вопросы </t>
  </si>
  <si>
    <t xml:space="preserve">          - топливно-энергетический комплекс</t>
  </si>
  <si>
    <t xml:space="preserve">          - воспроизводство минерально-сырьевой базы</t>
  </si>
  <si>
    <t xml:space="preserve">          - сельское хозяйство и рыболовство</t>
  </si>
  <si>
    <t xml:space="preserve">         - водное хозяйство</t>
  </si>
  <si>
    <t xml:space="preserve">         - лесное хозяйство</t>
  </si>
  <si>
    <t xml:space="preserve">         - транспорт</t>
  </si>
  <si>
    <t xml:space="preserve">         - дорожное хозяйство (дорожные фонды)</t>
  </si>
  <si>
    <t xml:space="preserve">         - связь и информатика</t>
  </si>
  <si>
    <t xml:space="preserve">         - прикладные научные исследования в области национальной экономики</t>
  </si>
  <si>
    <t xml:space="preserve">         - другие вопросы в области национальной экономики</t>
  </si>
  <si>
    <t>Жилищно-коммунальное хозяйство</t>
  </si>
  <si>
    <t>Охрана окружающей среды</t>
  </si>
  <si>
    <t>Образование</t>
  </si>
  <si>
    <t xml:space="preserve">Культура, кинематография </t>
  </si>
  <si>
    <t xml:space="preserve">          - культура</t>
  </si>
  <si>
    <t xml:space="preserve">          - кинематография</t>
  </si>
  <si>
    <t xml:space="preserve">          - другие вопросы в области культуры,  кинематографии</t>
  </si>
  <si>
    <t xml:space="preserve">Здравоохранение </t>
  </si>
  <si>
    <t>Социальная политика</t>
  </si>
  <si>
    <t>Физическая культура и спорт</t>
  </si>
  <si>
    <t>Средства массовой информации</t>
  </si>
  <si>
    <t xml:space="preserve">Межбюджетные трансферты </t>
  </si>
  <si>
    <t xml:space="preserve">          - дотации на выравнивание бюджетной обеспеченности</t>
  </si>
  <si>
    <t xml:space="preserve">          - иные дотации</t>
  </si>
  <si>
    <t xml:space="preserve">          -прочие межбюджетные трансферты общего характера</t>
  </si>
  <si>
    <t>ИТОГО РАСХОДОВ</t>
  </si>
  <si>
    <t xml:space="preserve">Дефицит(-), профицит (+) </t>
  </si>
  <si>
    <t>формула</t>
  </si>
  <si>
    <t>формула из 2-х</t>
  </si>
  <si>
    <t/>
  </si>
  <si>
    <t xml:space="preserve">                        II. Расходы</t>
  </si>
  <si>
    <t>000 0100 00 0 00 00000 000</t>
  </si>
  <si>
    <t>000 1 08 00 000 00 0000 000</t>
  </si>
  <si>
    <t>000 1 09 00 000 00 0000 000</t>
  </si>
  <si>
    <t>000 1 12 00 000 00 0000 000</t>
  </si>
  <si>
    <t>000 1 13 00 000 00 0000 000</t>
  </si>
  <si>
    <t>000 1 14 00 000 00 0000 000</t>
  </si>
  <si>
    <t>000 1 15 00 000 00 0000 000</t>
  </si>
  <si>
    <t>000 1 17 00 000 00 0000 000</t>
  </si>
  <si>
    <t>000 1 16 00 000 00 0000 000</t>
  </si>
  <si>
    <t>000 2 03 00 000 00 0000 000</t>
  </si>
  <si>
    <t>000 2 04 00 000 00 0000 000</t>
  </si>
  <si>
    <t>000 2 07 00 000 00 0000 000</t>
  </si>
  <si>
    <t>000 2 18 00 000 00 0000 000</t>
  </si>
  <si>
    <t>000 2 19 00 000 00 0000 000</t>
  </si>
  <si>
    <t>000 0105 00 0 00 00000 000</t>
  </si>
  <si>
    <t>000 0106 00 0 00 00000 000</t>
  </si>
  <si>
    <t>000 0107 00 0 00 00000 000</t>
  </si>
  <si>
    <t>000 0111 00 0 00 00000 000</t>
  </si>
  <si>
    <t>000 0112 00 0 00 00000 000</t>
  </si>
  <si>
    <t>000 0113 00 0 00 00000 000</t>
  </si>
  <si>
    <t>000 0200 00 0 00 00000 000</t>
  </si>
  <si>
    <t>000 0300 00 0 00 00000 000</t>
  </si>
  <si>
    <t>000 0400 00 0 00 00000 000</t>
  </si>
  <si>
    <t>000 0401 00 0 00 00000 000</t>
  </si>
  <si>
    <t>000 0402 00 0 00 00000 000</t>
  </si>
  <si>
    <t>000 0404 00 0 00 00000 000</t>
  </si>
  <si>
    <t>000 0405 00 0 00 00000 000</t>
  </si>
  <si>
    <t>000 0406 00 0 00 00000 000</t>
  </si>
  <si>
    <t>000 0407 00 0 00 00000 000</t>
  </si>
  <si>
    <t>000 0408 00 0 00 00000 000</t>
  </si>
  <si>
    <t>000 0409 00 0 00 00000 000</t>
  </si>
  <si>
    <t>000 0410 00 0 00 00000 000</t>
  </si>
  <si>
    <t>000 0500 00 0 00 00000 000</t>
  </si>
  <si>
    <t>000 0600 00 0 00 00000 000</t>
  </si>
  <si>
    <t>000 0700 00 0 00 00000 000</t>
  </si>
  <si>
    <t>000 0800 00 0 00 00000 000</t>
  </si>
  <si>
    <t>000 0801 00 0 00 00000 000</t>
  </si>
  <si>
    <t>000 0802 00 0 00 00000 000</t>
  </si>
  <si>
    <t>000 0900 00 0 00 00000 000</t>
  </si>
  <si>
    <t>000 1000 00 0 00 00000 000</t>
  </si>
  <si>
    <t>000 1100 00 0 00 00000 000</t>
  </si>
  <si>
    <t>000 1200 00 0 00 00000 000</t>
  </si>
  <si>
    <t>000 1300 00 0 00 00000 000</t>
  </si>
  <si>
    <t>000 1401 00 0 00 00000 000</t>
  </si>
  <si>
    <t>000 1402 00 0 00 00000 000</t>
  </si>
  <si>
    <t>000 1403 00 0 00 00000 000</t>
  </si>
  <si>
    <t>000 1 11 02 000 00 0000 100</t>
  </si>
  <si>
    <t>000 1 01 01 000 00 0000 110</t>
  </si>
  <si>
    <t>000 1 01 02 000 01 0000 110</t>
  </si>
  <si>
    <t>000 1 03 02 000 01 0000 110</t>
  </si>
  <si>
    <t>000 1 05 01 000 00 0000 110</t>
  </si>
  <si>
    <t>000 1 05 02 000 02 0000 110</t>
  </si>
  <si>
    <t>000 1 05 03 000 01 0000 110</t>
  </si>
  <si>
    <t>000 1 05 04 000 02 0000 110</t>
  </si>
  <si>
    <t>000 1 06 01 000 00 0000 110</t>
  </si>
  <si>
    <t>000 1 06 02 000 02 0000 110</t>
  </si>
  <si>
    <t>000 1 06 04 000 02 0000 110</t>
  </si>
  <si>
    <t>000 1 06 05 000 02 0000 110</t>
  </si>
  <si>
    <t>000 1 06 06 000 00 0000 110</t>
  </si>
  <si>
    <t>000 1 07 01 000 01 0000 110</t>
  </si>
  <si>
    <t>000 1 07 04 000 01 0000 110</t>
  </si>
  <si>
    <t>000 1 11 01 000 00 0000 120</t>
  </si>
  <si>
    <t>000 1 11 03 000 00 0000 120</t>
  </si>
  <si>
    <t>000 1 11 05 000 00 0000 120</t>
  </si>
  <si>
    <t>000 1 11 07 000 00 0000 120</t>
  </si>
  <si>
    <t>000 1 11 09 000 00 0000 120</t>
  </si>
  <si>
    <t>000 2 02 10 000 00 0000 150</t>
  </si>
  <si>
    <t>000 2 02 20 000 00 0000 150</t>
  </si>
  <si>
    <t>000 2 02 30 000 00 0000 150</t>
  </si>
  <si>
    <t>000 2 02 40 000 00 0000 150</t>
  </si>
  <si>
    <t>Обслуживание государственного (муниципального) долга</t>
  </si>
  <si>
    <t>(тыс.рублей)</t>
  </si>
  <si>
    <t>000 2 08 00 000 00 0000 000</t>
  </si>
  <si>
    <t>Национальная безопасность и правоохранительная деятельность</t>
  </si>
  <si>
    <t>Бюджет принятый на 2024 год</t>
  </si>
  <si>
    <t>Справка об исполнении консолидированного и областного бюджетов области на 1 апреля 2024 года</t>
  </si>
  <si>
    <t>Дефицит областного бюджета по плановым показателям  – 10 510 016,9 тыс. рублей (Закон Оренбургской области «Об областном бюджете на 2024 год и на плановый период 2025 и 2026 годов» от 14 декабря 2023 № 993-400-VII-ОЗ). В расходах бюджета учтены  увеличения на сумму остатков: дорожного фонда  на сумму 334 104,6 тыс.рублей, Фонда развития территорий  на сумму 45 283,9 тыс.рублей.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</si>
</sst>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_-* #,##0.00_р_._-;\-* #,##0.00_р_._-;_-* &quot;-&quot;??_р_._-;_-@_-"/>
    <numFmt numFmtId="165" formatCode="0.0"/>
    <numFmt numFmtId="166" formatCode="#,##0_ ;\-#,##0\ "/>
    <numFmt numFmtId="167" formatCode="&quot;&quot;###,##0.00"/>
    <numFmt numFmtId="168" formatCode="#,##0.0;\-#,##0.0;&quot; &quot;"/>
    <numFmt numFmtId="169" formatCode="#,##0;\-#,##0;&quot; &quot;"/>
    <numFmt numFmtId="170" formatCode="#,##0.0"/>
    <numFmt numFmtId="171" formatCode="#,##0.000;\-#,##0.000;&quot; &quot;"/>
  </numFmts>
  <fonts count="14" x14ac:knownFonts="1">
    <font>
      <sz val="10"/>
      <name val="Arial Cyr"/>
      <charset val="204"/>
    </font>
    <font>
      <sz val="10"/>
      <name val="Arial Cyr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10"/>
      <name val="Arial Cyr"/>
      <charset val="204"/>
    </font>
    <font>
      <b/>
      <sz val="10"/>
      <name val="Arial Cyr"/>
      <charset val="204"/>
    </font>
    <font>
      <i/>
      <sz val="9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8"/>
      <color indexed="8"/>
      <name val="Arial"/>
      <family val="2"/>
      <charset val="204"/>
    </font>
    <font>
      <b/>
      <sz val="8"/>
      <color indexed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11" fillId="0" borderId="0"/>
    <xf numFmtId="0" fontId="11" fillId="0" borderId="0"/>
  </cellStyleXfs>
  <cellXfs count="93">
    <xf numFmtId="0" fontId="0" fillId="0" borderId="0" xfId="0"/>
    <xf numFmtId="0" fontId="0" fillId="0" borderId="0" xfId="0" applyFill="1"/>
    <xf numFmtId="0" fontId="0" fillId="0" borderId="0" xfId="0" applyFill="1" applyBorder="1"/>
    <xf numFmtId="0" fontId="8" fillId="0" borderId="0" xfId="0" applyFont="1" applyFill="1"/>
    <xf numFmtId="0" fontId="9" fillId="0" borderId="0" xfId="0" applyFont="1" applyFill="1" applyBorder="1"/>
    <xf numFmtId="49" fontId="8" fillId="0" borderId="0" xfId="0" applyNumberFormat="1" applyFont="1" applyFill="1"/>
    <xf numFmtId="0" fontId="6" fillId="0" borderId="0" xfId="0" applyFont="1" applyFill="1" applyAlignment="1">
      <alignment horizontal="left" wrapText="1"/>
    </xf>
    <xf numFmtId="3" fontId="0" fillId="0" borderId="0" xfId="0" applyNumberFormat="1" applyFill="1"/>
    <xf numFmtId="0" fontId="9" fillId="0" borderId="0" xfId="0" applyFont="1" applyFill="1"/>
    <xf numFmtId="0" fontId="4" fillId="0" borderId="0" xfId="0" applyFont="1" applyFill="1"/>
    <xf numFmtId="0" fontId="6" fillId="0" borderId="0" xfId="0" applyFont="1" applyFill="1"/>
    <xf numFmtId="167" fontId="12" fillId="0" borderId="2" xfId="0" applyNumberFormat="1" applyFont="1" applyFill="1" applyBorder="1" applyAlignment="1">
      <alignment horizontal="center" wrapText="1"/>
    </xf>
    <xf numFmtId="167" fontId="13" fillId="0" borderId="2" xfId="0" applyNumberFormat="1" applyFont="1" applyFill="1" applyBorder="1" applyAlignment="1">
      <alignment horizontal="center" wrapText="1"/>
    </xf>
    <xf numFmtId="0" fontId="4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/>
    <xf numFmtId="164" fontId="0" fillId="0" borderId="0" xfId="1" applyFont="1" applyFill="1" applyBorder="1"/>
    <xf numFmtId="0" fontId="6" fillId="0" borderId="0" xfId="0" applyFont="1" applyFill="1" applyBorder="1" applyAlignment="1">
      <alignment horizontal="left" wrapText="1"/>
    </xf>
    <xf numFmtId="169" fontId="4" fillId="0" borderId="11" xfId="0" applyNumberFormat="1" applyFont="1" applyFill="1" applyBorder="1"/>
    <xf numFmtId="3" fontId="4" fillId="0" borderId="4" xfId="0" applyNumberFormat="1" applyFont="1" applyFill="1" applyBorder="1" applyAlignment="1">
      <alignment horizontal="left" wrapText="1"/>
    </xf>
    <xf numFmtId="3" fontId="6" fillId="0" borderId="7" xfId="0" applyNumberFormat="1" applyFont="1" applyFill="1" applyBorder="1" applyAlignment="1">
      <alignment horizontal="left" wrapText="1"/>
    </xf>
    <xf numFmtId="3" fontId="6" fillId="0" borderId="5" xfId="0" applyNumberFormat="1" applyFont="1" applyFill="1" applyBorder="1" applyAlignment="1">
      <alignment horizontal="left" wrapText="1"/>
    </xf>
    <xf numFmtId="3" fontId="7" fillId="0" borderId="5" xfId="0" applyNumberFormat="1" applyFont="1" applyFill="1" applyBorder="1" applyAlignment="1">
      <alignment horizontal="left" wrapText="1"/>
    </xf>
    <xf numFmtId="3" fontId="6" fillId="0" borderId="6" xfId="0" applyNumberFormat="1" applyFont="1" applyFill="1" applyBorder="1" applyAlignment="1">
      <alignment horizontal="left" wrapText="1"/>
    </xf>
    <xf numFmtId="3" fontId="4" fillId="0" borderId="4" xfId="0" applyNumberFormat="1" applyFont="1" applyFill="1" applyBorder="1" applyAlignment="1">
      <alignment horizontal="center" vertical="justify" wrapText="1"/>
    </xf>
    <xf numFmtId="49" fontId="7" fillId="0" borderId="7" xfId="0" applyNumberFormat="1" applyFont="1" applyFill="1" applyBorder="1" applyAlignment="1">
      <alignment horizontal="left" vertical="center" wrapText="1"/>
    </xf>
    <xf numFmtId="49" fontId="6" fillId="0" borderId="5" xfId="0" applyNumberFormat="1" applyFont="1" applyFill="1" applyBorder="1" applyAlignment="1">
      <alignment horizontal="left" vertical="justify" wrapText="1"/>
    </xf>
    <xf numFmtId="49" fontId="7" fillId="0" borderId="5" xfId="0" applyNumberFormat="1" applyFont="1" applyFill="1" applyBorder="1" applyAlignment="1">
      <alignment horizontal="left" vertical="top" wrapText="1"/>
    </xf>
    <xf numFmtId="0" fontId="7" fillId="0" borderId="5" xfId="0" applyFont="1" applyFill="1" applyBorder="1" applyAlignment="1">
      <alignment vertical="top" wrapText="1"/>
    </xf>
    <xf numFmtId="3" fontId="7" fillId="0" borderId="5" xfId="0" applyNumberFormat="1" applyFont="1" applyFill="1" applyBorder="1" applyAlignment="1">
      <alignment horizontal="left" vertical="top" wrapText="1"/>
    </xf>
    <xf numFmtId="0" fontId="5" fillId="0" borderId="14" xfId="0" applyFont="1" applyFill="1" applyBorder="1" applyAlignment="1">
      <alignment horizontal="center" vertical="center" wrapText="1"/>
    </xf>
    <xf numFmtId="169" fontId="4" fillId="0" borderId="10" xfId="1" applyNumberFormat="1" applyFont="1" applyFill="1" applyBorder="1" applyAlignment="1">
      <alignment horizontal="right" wrapText="1"/>
    </xf>
    <xf numFmtId="169" fontId="6" fillId="0" borderId="16" xfId="1" applyNumberFormat="1" applyFont="1" applyFill="1" applyBorder="1" applyAlignment="1">
      <alignment horizontal="right" wrapText="1"/>
    </xf>
    <xf numFmtId="169" fontId="6" fillId="0" borderId="18" xfId="1" applyNumberFormat="1" applyFont="1" applyFill="1" applyBorder="1" applyAlignment="1">
      <alignment horizontal="right" wrapText="1"/>
    </xf>
    <xf numFmtId="169" fontId="7" fillId="0" borderId="18" xfId="1" applyNumberFormat="1" applyFont="1" applyFill="1" applyBorder="1" applyAlignment="1">
      <alignment horizontal="right" wrapText="1"/>
    </xf>
    <xf numFmtId="169" fontId="4" fillId="0" borderId="20" xfId="1" applyNumberFormat="1" applyFont="1" applyFill="1" applyBorder="1" applyAlignment="1">
      <alignment horizontal="right" wrapText="1"/>
    </xf>
    <xf numFmtId="169" fontId="4" fillId="0" borderId="16" xfId="1" applyNumberFormat="1" applyFont="1" applyFill="1" applyBorder="1" applyAlignment="1">
      <alignment horizontal="right" wrapText="1"/>
    </xf>
    <xf numFmtId="169" fontId="6" fillId="0" borderId="20" xfId="1" applyNumberFormat="1" applyFont="1" applyFill="1" applyBorder="1" applyAlignment="1">
      <alignment horizontal="right" wrapText="1"/>
    </xf>
    <xf numFmtId="3" fontId="5" fillId="0" borderId="7" xfId="0" applyNumberFormat="1" applyFont="1" applyFill="1" applyBorder="1" applyAlignment="1">
      <alignment horizontal="left" wrapText="1"/>
    </xf>
    <xf numFmtId="3" fontId="10" fillId="0" borderId="5" xfId="0" applyNumberFormat="1" applyFont="1" applyFill="1" applyBorder="1" applyAlignment="1">
      <alignment horizontal="left" wrapText="1"/>
    </xf>
    <xf numFmtId="3" fontId="5" fillId="0" borderId="5" xfId="0" applyNumberFormat="1" applyFont="1" applyFill="1" applyBorder="1" applyAlignment="1">
      <alignment horizontal="left" wrapText="1"/>
    </xf>
    <xf numFmtId="3" fontId="10" fillId="0" borderId="6" xfId="0" applyNumberFormat="1" applyFont="1" applyFill="1" applyBorder="1" applyAlignment="1">
      <alignment horizontal="left" wrapText="1"/>
    </xf>
    <xf numFmtId="3" fontId="5" fillId="0" borderId="4" xfId="0" applyNumberFormat="1" applyFont="1" applyFill="1" applyBorder="1" applyAlignment="1">
      <alignment horizontal="left" wrapText="1"/>
    </xf>
    <xf numFmtId="169" fontId="4" fillId="0" borderId="18" xfId="1" applyNumberFormat="1" applyFont="1" applyFill="1" applyBorder="1" applyAlignment="1">
      <alignment horizontal="right" wrapText="1"/>
    </xf>
    <xf numFmtId="0" fontId="5" fillId="0" borderId="23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right"/>
    </xf>
    <xf numFmtId="0" fontId="5" fillId="0" borderId="13" xfId="0" applyFont="1" applyFill="1" applyBorder="1" applyAlignment="1">
      <alignment horizontal="center" vertical="center" wrapText="1"/>
    </xf>
    <xf numFmtId="165" fontId="5" fillId="0" borderId="15" xfId="0" applyNumberFormat="1" applyFont="1" applyFill="1" applyBorder="1" applyAlignment="1">
      <alignment horizontal="center" vertical="center" wrapText="1"/>
    </xf>
    <xf numFmtId="169" fontId="4" fillId="0" borderId="11" xfId="1" applyNumberFormat="1" applyFont="1" applyFill="1" applyBorder="1" applyAlignment="1">
      <alignment horizontal="right" wrapText="1"/>
    </xf>
    <xf numFmtId="168" fontId="4" fillId="0" borderId="12" xfId="0" applyNumberFormat="1" applyFont="1" applyFill="1" applyBorder="1" applyAlignment="1">
      <alignment horizontal="right" wrapText="1"/>
    </xf>
    <xf numFmtId="169" fontId="6" fillId="0" borderId="3" xfId="1" applyNumberFormat="1" applyFont="1" applyFill="1" applyBorder="1" applyAlignment="1">
      <alignment horizontal="right" wrapText="1"/>
    </xf>
    <xf numFmtId="170" fontId="6" fillId="0" borderId="17" xfId="0" applyNumberFormat="1" applyFont="1" applyFill="1" applyBorder="1" applyAlignment="1">
      <alignment horizontal="right" wrapText="1"/>
    </xf>
    <xf numFmtId="168" fontId="6" fillId="0" borderId="17" xfId="0" applyNumberFormat="1" applyFont="1" applyFill="1" applyBorder="1" applyAlignment="1">
      <alignment horizontal="right" wrapText="1"/>
    </xf>
    <xf numFmtId="169" fontId="6" fillId="0" borderId="1" xfId="1" applyNumberFormat="1" applyFont="1" applyFill="1" applyBorder="1" applyAlignment="1">
      <alignment horizontal="right" wrapText="1"/>
    </xf>
    <xf numFmtId="170" fontId="6" fillId="0" borderId="19" xfId="0" applyNumberFormat="1" applyFont="1" applyFill="1" applyBorder="1" applyAlignment="1">
      <alignment horizontal="right" wrapText="1"/>
    </xf>
    <xf numFmtId="168" fontId="6" fillId="0" borderId="19" xfId="0" applyNumberFormat="1" applyFont="1" applyFill="1" applyBorder="1" applyAlignment="1">
      <alignment horizontal="right" wrapText="1"/>
    </xf>
    <xf numFmtId="169" fontId="7" fillId="0" borderId="1" xfId="1" applyNumberFormat="1" applyFont="1" applyFill="1" applyBorder="1" applyAlignment="1">
      <alignment horizontal="right" wrapText="1"/>
    </xf>
    <xf numFmtId="170" fontId="7" fillId="0" borderId="19" xfId="0" applyNumberFormat="1" applyFont="1" applyFill="1" applyBorder="1" applyAlignment="1">
      <alignment horizontal="right" wrapText="1"/>
    </xf>
    <xf numFmtId="168" fontId="7" fillId="0" borderId="19" xfId="0" applyNumberFormat="1" applyFont="1" applyFill="1" applyBorder="1" applyAlignment="1">
      <alignment horizontal="right" wrapText="1"/>
    </xf>
    <xf numFmtId="169" fontId="4" fillId="0" borderId="9" xfId="1" applyNumberFormat="1" applyFont="1" applyFill="1" applyBorder="1" applyAlignment="1">
      <alignment horizontal="right" wrapText="1"/>
    </xf>
    <xf numFmtId="170" fontId="6" fillId="0" borderId="21" xfId="0" applyNumberFormat="1" applyFont="1" applyFill="1" applyBorder="1" applyAlignment="1">
      <alignment horizontal="right" wrapText="1"/>
    </xf>
    <xf numFmtId="168" fontId="6" fillId="0" borderId="21" xfId="0" applyNumberFormat="1" applyFont="1" applyFill="1" applyBorder="1" applyAlignment="1">
      <alignment horizontal="right" wrapText="1"/>
    </xf>
    <xf numFmtId="168" fontId="4" fillId="0" borderId="12" xfId="1" applyNumberFormat="1" applyFont="1" applyFill="1" applyBorder="1" applyAlignment="1">
      <alignment horizontal="right" wrapText="1"/>
    </xf>
    <xf numFmtId="170" fontId="4" fillId="0" borderId="12" xfId="0" applyNumberFormat="1" applyFont="1" applyFill="1" applyBorder="1" applyAlignment="1">
      <alignment horizontal="right" wrapText="1"/>
    </xf>
    <xf numFmtId="169" fontId="4" fillId="0" borderId="3" xfId="1" applyNumberFormat="1" applyFont="1" applyFill="1" applyBorder="1" applyAlignment="1">
      <alignment horizontal="right" wrapText="1"/>
    </xf>
    <xf numFmtId="168" fontId="4" fillId="0" borderId="17" xfId="1" applyNumberFormat="1" applyFont="1" applyFill="1" applyBorder="1" applyAlignment="1">
      <alignment horizontal="right" wrapText="1"/>
    </xf>
    <xf numFmtId="166" fontId="6" fillId="0" borderId="20" xfId="1" applyNumberFormat="1" applyFont="1" applyFill="1" applyBorder="1" applyAlignment="1">
      <alignment horizontal="right" wrapText="1"/>
    </xf>
    <xf numFmtId="169" fontId="4" fillId="0" borderId="10" xfId="0" applyNumberFormat="1" applyFont="1" applyFill="1" applyBorder="1"/>
    <xf numFmtId="170" fontId="4" fillId="0" borderId="12" xfId="0" applyNumberFormat="1" applyFont="1" applyFill="1" applyBorder="1"/>
    <xf numFmtId="0" fontId="5" fillId="0" borderId="25" xfId="0" applyFont="1" applyFill="1" applyBorder="1" applyAlignment="1">
      <alignment horizontal="center" vertical="center" wrapText="1"/>
    </xf>
    <xf numFmtId="165" fontId="5" fillId="0" borderId="24" xfId="0" applyNumberFormat="1" applyFont="1" applyFill="1" applyBorder="1" applyAlignment="1">
      <alignment horizontal="center" vertical="center" wrapText="1"/>
    </xf>
    <xf numFmtId="168" fontId="4" fillId="0" borderId="17" xfId="0" applyNumberFormat="1" applyFont="1" applyFill="1" applyBorder="1" applyAlignment="1">
      <alignment horizontal="right" wrapText="1"/>
    </xf>
    <xf numFmtId="168" fontId="6" fillId="0" borderId="19" xfId="1" applyNumberFormat="1" applyFont="1" applyFill="1" applyBorder="1" applyAlignment="1">
      <alignment horizontal="right" wrapText="1"/>
    </xf>
    <xf numFmtId="169" fontId="4" fillId="0" borderId="1" xfId="1" applyNumberFormat="1" applyFont="1" applyFill="1" applyBorder="1" applyAlignment="1">
      <alignment horizontal="right" wrapText="1"/>
    </xf>
    <xf numFmtId="168" fontId="4" fillId="0" borderId="19" xfId="1" applyNumberFormat="1" applyFont="1" applyFill="1" applyBorder="1" applyAlignment="1">
      <alignment horizontal="right" wrapText="1"/>
    </xf>
    <xf numFmtId="168" fontId="4" fillId="0" borderId="19" xfId="0" applyNumberFormat="1" applyFont="1" applyFill="1" applyBorder="1" applyAlignment="1">
      <alignment horizontal="right" wrapText="1"/>
    </xf>
    <xf numFmtId="171" fontId="4" fillId="0" borderId="19" xfId="1" applyNumberFormat="1" applyFont="1" applyFill="1" applyBorder="1" applyAlignment="1">
      <alignment horizontal="right" wrapText="1"/>
    </xf>
    <xf numFmtId="169" fontId="6" fillId="0" borderId="9" xfId="1" applyNumberFormat="1" applyFont="1" applyFill="1" applyBorder="1" applyAlignment="1">
      <alignment horizontal="right" wrapText="1"/>
    </xf>
    <xf numFmtId="0" fontId="6" fillId="0" borderId="0" xfId="0" applyFont="1" applyFill="1" applyBorder="1"/>
    <xf numFmtId="169" fontId="0" fillId="0" borderId="0" xfId="0" applyNumberFormat="1" applyFill="1" applyBorder="1"/>
    <xf numFmtId="0" fontId="3" fillId="0" borderId="0" xfId="0" applyFont="1" applyFill="1" applyBorder="1" applyAlignment="1">
      <alignment horizontal="left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left" wrapText="1"/>
    </xf>
    <xf numFmtId="0" fontId="0" fillId="0" borderId="0" xfId="0" applyAlignment="1">
      <alignment wrapText="1"/>
    </xf>
    <xf numFmtId="0" fontId="2" fillId="0" borderId="0" xfId="0" applyFont="1" applyFill="1" applyAlignment="1">
      <alignment horizont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center" vertical="center" wrapText="1"/>
    </xf>
    <xf numFmtId="3" fontId="4" fillId="0" borderId="8" xfId="0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2"/>
    <cellStyle name="Обычный 3" xfId="3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Spin" dx="19" max="30000" page="10" val="0"/>
</file>

<file path=xl/ctrlProps/ctrlProp10.xml><?xml version="1.0" encoding="utf-8"?>
<formControlPr xmlns="http://schemas.microsoft.com/office/spreadsheetml/2009/9/main" objectType="Spin" dx="19" max="30000" page="10" val="0"/>
</file>

<file path=xl/ctrlProps/ctrlProp11.xml><?xml version="1.0" encoding="utf-8"?>
<formControlPr xmlns="http://schemas.microsoft.com/office/spreadsheetml/2009/9/main" objectType="Spin" dx="19" max="30000" page="10" val="0"/>
</file>

<file path=xl/ctrlProps/ctrlProp12.xml><?xml version="1.0" encoding="utf-8"?>
<formControlPr xmlns="http://schemas.microsoft.com/office/spreadsheetml/2009/9/main" objectType="Spin" dx="19" max="30000" page="10" val="0"/>
</file>

<file path=xl/ctrlProps/ctrlProp13.xml><?xml version="1.0" encoding="utf-8"?>
<formControlPr xmlns="http://schemas.microsoft.com/office/spreadsheetml/2009/9/main" objectType="Spin" dx="19" max="30000" page="10" val="0"/>
</file>

<file path=xl/ctrlProps/ctrlProp14.xml><?xml version="1.0" encoding="utf-8"?>
<formControlPr xmlns="http://schemas.microsoft.com/office/spreadsheetml/2009/9/main" objectType="Spin" dx="19" max="30000" page="10" val="0"/>
</file>

<file path=xl/ctrlProps/ctrlProp15.xml><?xml version="1.0" encoding="utf-8"?>
<formControlPr xmlns="http://schemas.microsoft.com/office/spreadsheetml/2009/9/main" objectType="Spin" dx="19" max="30000" page="10" val="0"/>
</file>

<file path=xl/ctrlProps/ctrlProp16.xml><?xml version="1.0" encoding="utf-8"?>
<formControlPr xmlns="http://schemas.microsoft.com/office/spreadsheetml/2009/9/main" objectType="Spin" dx="19" max="30000" page="10" val="0"/>
</file>

<file path=xl/ctrlProps/ctrlProp17.xml><?xml version="1.0" encoding="utf-8"?>
<formControlPr xmlns="http://schemas.microsoft.com/office/spreadsheetml/2009/9/main" objectType="Spin" dx="19" max="30000" page="10" val="0"/>
</file>

<file path=xl/ctrlProps/ctrlProp18.xml><?xml version="1.0" encoding="utf-8"?>
<formControlPr xmlns="http://schemas.microsoft.com/office/spreadsheetml/2009/9/main" objectType="Spin" dx="19" max="30000" page="10" val="0"/>
</file>

<file path=xl/ctrlProps/ctrlProp19.xml><?xml version="1.0" encoding="utf-8"?>
<formControlPr xmlns="http://schemas.microsoft.com/office/spreadsheetml/2009/9/main" objectType="Spin" dx="19" max="30000" page="10" val="0"/>
</file>

<file path=xl/ctrlProps/ctrlProp2.xml><?xml version="1.0" encoding="utf-8"?>
<formControlPr xmlns="http://schemas.microsoft.com/office/spreadsheetml/2009/9/main" objectType="Spin" dx="19" max="30000" page="10" val="0"/>
</file>

<file path=xl/ctrlProps/ctrlProp20.xml><?xml version="1.0" encoding="utf-8"?>
<formControlPr xmlns="http://schemas.microsoft.com/office/spreadsheetml/2009/9/main" objectType="Spin" dx="19" max="30000" page="10" val="0"/>
</file>

<file path=xl/ctrlProps/ctrlProp21.xml><?xml version="1.0" encoding="utf-8"?>
<formControlPr xmlns="http://schemas.microsoft.com/office/spreadsheetml/2009/9/main" objectType="Spin" dx="19" max="30000" page="10" val="0"/>
</file>

<file path=xl/ctrlProps/ctrlProp22.xml><?xml version="1.0" encoding="utf-8"?>
<formControlPr xmlns="http://schemas.microsoft.com/office/spreadsheetml/2009/9/main" objectType="Spin" dx="19" max="30000" page="10" val="0"/>
</file>

<file path=xl/ctrlProps/ctrlProp23.xml><?xml version="1.0" encoding="utf-8"?>
<formControlPr xmlns="http://schemas.microsoft.com/office/spreadsheetml/2009/9/main" objectType="Spin" dx="19" max="30000" page="10" val="0"/>
</file>

<file path=xl/ctrlProps/ctrlProp24.xml><?xml version="1.0" encoding="utf-8"?>
<formControlPr xmlns="http://schemas.microsoft.com/office/spreadsheetml/2009/9/main" objectType="Spin" dx="19" max="30000" page="10" val="0"/>
</file>

<file path=xl/ctrlProps/ctrlProp25.xml><?xml version="1.0" encoding="utf-8"?>
<formControlPr xmlns="http://schemas.microsoft.com/office/spreadsheetml/2009/9/main" objectType="Spin" dx="19" max="30000" page="10" val="0"/>
</file>

<file path=xl/ctrlProps/ctrlProp26.xml><?xml version="1.0" encoding="utf-8"?>
<formControlPr xmlns="http://schemas.microsoft.com/office/spreadsheetml/2009/9/main" objectType="Spin" dx="19" max="30000" page="10" val="0"/>
</file>

<file path=xl/ctrlProps/ctrlProp27.xml><?xml version="1.0" encoding="utf-8"?>
<formControlPr xmlns="http://schemas.microsoft.com/office/spreadsheetml/2009/9/main" objectType="Spin" dx="19" max="30000" page="10" val="0"/>
</file>

<file path=xl/ctrlProps/ctrlProp28.xml><?xml version="1.0" encoding="utf-8"?>
<formControlPr xmlns="http://schemas.microsoft.com/office/spreadsheetml/2009/9/main" objectType="Spin" dx="19" max="30000" page="10" val="0"/>
</file>

<file path=xl/ctrlProps/ctrlProp29.xml><?xml version="1.0" encoding="utf-8"?>
<formControlPr xmlns="http://schemas.microsoft.com/office/spreadsheetml/2009/9/main" objectType="Spin" dx="19" max="30000" page="10" val="0"/>
</file>

<file path=xl/ctrlProps/ctrlProp3.xml><?xml version="1.0" encoding="utf-8"?>
<formControlPr xmlns="http://schemas.microsoft.com/office/spreadsheetml/2009/9/main" objectType="Spin" dx="19" max="30000" page="10" val="0"/>
</file>

<file path=xl/ctrlProps/ctrlProp30.xml><?xml version="1.0" encoding="utf-8"?>
<formControlPr xmlns="http://schemas.microsoft.com/office/spreadsheetml/2009/9/main" objectType="Spin" dx="19" max="30000" page="10" val="0"/>
</file>

<file path=xl/ctrlProps/ctrlProp31.xml><?xml version="1.0" encoding="utf-8"?>
<formControlPr xmlns="http://schemas.microsoft.com/office/spreadsheetml/2009/9/main" objectType="Spin" dx="19" max="30000" page="10" val="0"/>
</file>

<file path=xl/ctrlProps/ctrlProp32.xml><?xml version="1.0" encoding="utf-8"?>
<formControlPr xmlns="http://schemas.microsoft.com/office/spreadsheetml/2009/9/main" objectType="Spin" dx="19" max="30000" page="10" val="0"/>
</file>

<file path=xl/ctrlProps/ctrlProp4.xml><?xml version="1.0" encoding="utf-8"?>
<formControlPr xmlns="http://schemas.microsoft.com/office/spreadsheetml/2009/9/main" objectType="Spin" dx="19" max="30000" page="10" val="0"/>
</file>

<file path=xl/ctrlProps/ctrlProp5.xml><?xml version="1.0" encoding="utf-8"?>
<formControlPr xmlns="http://schemas.microsoft.com/office/spreadsheetml/2009/9/main" objectType="Spin" dx="19" max="30000" page="10" val="0"/>
</file>

<file path=xl/ctrlProps/ctrlProp6.xml><?xml version="1.0" encoding="utf-8"?>
<formControlPr xmlns="http://schemas.microsoft.com/office/spreadsheetml/2009/9/main" objectType="Spin" dx="19" max="30000" page="10" val="0"/>
</file>

<file path=xl/ctrlProps/ctrlProp7.xml><?xml version="1.0" encoding="utf-8"?>
<formControlPr xmlns="http://schemas.microsoft.com/office/spreadsheetml/2009/9/main" objectType="Spin" dx="19" max="30000" page="10" val="0"/>
</file>

<file path=xl/ctrlProps/ctrlProp8.xml><?xml version="1.0" encoding="utf-8"?>
<formControlPr xmlns="http://schemas.microsoft.com/office/spreadsheetml/2009/9/main" objectType="Spin" dx="19" max="30000" page="10" val="0"/>
</file>

<file path=xl/ctrlProps/ctrlProp9.xml><?xml version="1.0" encoding="utf-8"?>
<formControlPr xmlns="http://schemas.microsoft.com/office/spreadsheetml/2009/9/main" objectType="Spin" dx="19" max="30000" page="10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</xdr:row>
          <xdr:rowOff>0</xdr:rowOff>
        </xdr:from>
        <xdr:to>
          <xdr:col>1</xdr:col>
          <xdr:colOff>180975</xdr:colOff>
          <xdr:row>1</xdr:row>
          <xdr:rowOff>57150</xdr:rowOff>
        </xdr:to>
        <xdr:sp macro="" textlink="">
          <xdr:nvSpPr>
            <xdr:cNvPr id="1025" name="Spinner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1</xdr:row>
          <xdr:rowOff>47625</xdr:rowOff>
        </xdr:from>
        <xdr:to>
          <xdr:col>1</xdr:col>
          <xdr:colOff>190500</xdr:colOff>
          <xdr:row>1</xdr:row>
          <xdr:rowOff>95250</xdr:rowOff>
        </xdr:to>
        <xdr:sp macro="" textlink="">
          <xdr:nvSpPr>
            <xdr:cNvPr id="1026" name="Spinner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</xdr:row>
          <xdr:rowOff>0</xdr:rowOff>
        </xdr:from>
        <xdr:to>
          <xdr:col>1</xdr:col>
          <xdr:colOff>180975</xdr:colOff>
          <xdr:row>1</xdr:row>
          <xdr:rowOff>57150</xdr:rowOff>
        </xdr:to>
        <xdr:sp macro="" textlink="">
          <xdr:nvSpPr>
            <xdr:cNvPr id="1027" name="Spinner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1</xdr:row>
          <xdr:rowOff>47625</xdr:rowOff>
        </xdr:from>
        <xdr:to>
          <xdr:col>1</xdr:col>
          <xdr:colOff>190500</xdr:colOff>
          <xdr:row>1</xdr:row>
          <xdr:rowOff>95250</xdr:rowOff>
        </xdr:to>
        <xdr:sp macro="" textlink="">
          <xdr:nvSpPr>
            <xdr:cNvPr id="1028" name="Spinner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</xdr:row>
          <xdr:rowOff>0</xdr:rowOff>
        </xdr:from>
        <xdr:to>
          <xdr:col>1</xdr:col>
          <xdr:colOff>180975</xdr:colOff>
          <xdr:row>1</xdr:row>
          <xdr:rowOff>57150</xdr:rowOff>
        </xdr:to>
        <xdr:sp macro="" textlink="">
          <xdr:nvSpPr>
            <xdr:cNvPr id="1029" name="Spinner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1</xdr:row>
          <xdr:rowOff>47625</xdr:rowOff>
        </xdr:from>
        <xdr:to>
          <xdr:col>1</xdr:col>
          <xdr:colOff>190500</xdr:colOff>
          <xdr:row>1</xdr:row>
          <xdr:rowOff>95250</xdr:rowOff>
        </xdr:to>
        <xdr:sp macro="" textlink="">
          <xdr:nvSpPr>
            <xdr:cNvPr id="1030" name="Spinner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</xdr:row>
          <xdr:rowOff>0</xdr:rowOff>
        </xdr:from>
        <xdr:to>
          <xdr:col>1</xdr:col>
          <xdr:colOff>180975</xdr:colOff>
          <xdr:row>1</xdr:row>
          <xdr:rowOff>57150</xdr:rowOff>
        </xdr:to>
        <xdr:sp macro="" textlink="">
          <xdr:nvSpPr>
            <xdr:cNvPr id="1031" name="Spinner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1</xdr:row>
          <xdr:rowOff>47625</xdr:rowOff>
        </xdr:from>
        <xdr:to>
          <xdr:col>1</xdr:col>
          <xdr:colOff>190500</xdr:colOff>
          <xdr:row>1</xdr:row>
          <xdr:rowOff>95250</xdr:rowOff>
        </xdr:to>
        <xdr:sp macro="" textlink="">
          <xdr:nvSpPr>
            <xdr:cNvPr id="1032" name="Spinner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</xdr:row>
          <xdr:rowOff>0</xdr:rowOff>
        </xdr:from>
        <xdr:to>
          <xdr:col>1</xdr:col>
          <xdr:colOff>180975</xdr:colOff>
          <xdr:row>1</xdr:row>
          <xdr:rowOff>57150</xdr:rowOff>
        </xdr:to>
        <xdr:sp macro="" textlink="">
          <xdr:nvSpPr>
            <xdr:cNvPr id="1033" name="Spinner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1</xdr:row>
          <xdr:rowOff>47625</xdr:rowOff>
        </xdr:from>
        <xdr:to>
          <xdr:col>1</xdr:col>
          <xdr:colOff>190500</xdr:colOff>
          <xdr:row>1</xdr:row>
          <xdr:rowOff>95250</xdr:rowOff>
        </xdr:to>
        <xdr:sp macro="" textlink="">
          <xdr:nvSpPr>
            <xdr:cNvPr id="1034" name="Spinner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</xdr:row>
          <xdr:rowOff>0</xdr:rowOff>
        </xdr:from>
        <xdr:to>
          <xdr:col>1</xdr:col>
          <xdr:colOff>180975</xdr:colOff>
          <xdr:row>1</xdr:row>
          <xdr:rowOff>57150</xdr:rowOff>
        </xdr:to>
        <xdr:sp macro="" textlink="">
          <xdr:nvSpPr>
            <xdr:cNvPr id="1035" name="Spinner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1</xdr:row>
          <xdr:rowOff>47625</xdr:rowOff>
        </xdr:from>
        <xdr:to>
          <xdr:col>1</xdr:col>
          <xdr:colOff>190500</xdr:colOff>
          <xdr:row>1</xdr:row>
          <xdr:rowOff>95250</xdr:rowOff>
        </xdr:to>
        <xdr:sp macro="" textlink="">
          <xdr:nvSpPr>
            <xdr:cNvPr id="1036" name="Spinner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</xdr:row>
          <xdr:rowOff>0</xdr:rowOff>
        </xdr:from>
        <xdr:to>
          <xdr:col>1</xdr:col>
          <xdr:colOff>180975</xdr:colOff>
          <xdr:row>1</xdr:row>
          <xdr:rowOff>57150</xdr:rowOff>
        </xdr:to>
        <xdr:sp macro="" textlink="">
          <xdr:nvSpPr>
            <xdr:cNvPr id="1037" name="Spinner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1</xdr:row>
          <xdr:rowOff>47625</xdr:rowOff>
        </xdr:from>
        <xdr:to>
          <xdr:col>1</xdr:col>
          <xdr:colOff>190500</xdr:colOff>
          <xdr:row>1</xdr:row>
          <xdr:rowOff>95250</xdr:rowOff>
        </xdr:to>
        <xdr:sp macro="" textlink="">
          <xdr:nvSpPr>
            <xdr:cNvPr id="1038" name="Spinner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</xdr:row>
          <xdr:rowOff>0</xdr:rowOff>
        </xdr:from>
        <xdr:to>
          <xdr:col>1</xdr:col>
          <xdr:colOff>180975</xdr:colOff>
          <xdr:row>1</xdr:row>
          <xdr:rowOff>57150</xdr:rowOff>
        </xdr:to>
        <xdr:sp macro="" textlink="">
          <xdr:nvSpPr>
            <xdr:cNvPr id="1039" name="Spinner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1</xdr:row>
          <xdr:rowOff>47625</xdr:rowOff>
        </xdr:from>
        <xdr:to>
          <xdr:col>1</xdr:col>
          <xdr:colOff>190500</xdr:colOff>
          <xdr:row>1</xdr:row>
          <xdr:rowOff>95250</xdr:rowOff>
        </xdr:to>
        <xdr:sp macro="" textlink="">
          <xdr:nvSpPr>
            <xdr:cNvPr id="1040" name="Spinner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51</xdr:row>
          <xdr:rowOff>0</xdr:rowOff>
        </xdr:from>
        <xdr:to>
          <xdr:col>1</xdr:col>
          <xdr:colOff>180975</xdr:colOff>
          <xdr:row>51</xdr:row>
          <xdr:rowOff>57150</xdr:rowOff>
        </xdr:to>
        <xdr:sp macro="" textlink="">
          <xdr:nvSpPr>
            <xdr:cNvPr id="1041" name="Spinner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51</xdr:row>
          <xdr:rowOff>47625</xdr:rowOff>
        </xdr:from>
        <xdr:to>
          <xdr:col>1</xdr:col>
          <xdr:colOff>190500</xdr:colOff>
          <xdr:row>51</xdr:row>
          <xdr:rowOff>95250</xdr:rowOff>
        </xdr:to>
        <xdr:sp macro="" textlink="">
          <xdr:nvSpPr>
            <xdr:cNvPr id="1042" name="Spinner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51</xdr:row>
          <xdr:rowOff>0</xdr:rowOff>
        </xdr:from>
        <xdr:to>
          <xdr:col>1</xdr:col>
          <xdr:colOff>180975</xdr:colOff>
          <xdr:row>51</xdr:row>
          <xdr:rowOff>57150</xdr:rowOff>
        </xdr:to>
        <xdr:sp macro="" textlink="">
          <xdr:nvSpPr>
            <xdr:cNvPr id="1043" name="Spinner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51</xdr:row>
          <xdr:rowOff>47625</xdr:rowOff>
        </xdr:from>
        <xdr:to>
          <xdr:col>1</xdr:col>
          <xdr:colOff>190500</xdr:colOff>
          <xdr:row>51</xdr:row>
          <xdr:rowOff>95250</xdr:rowOff>
        </xdr:to>
        <xdr:sp macro="" textlink="">
          <xdr:nvSpPr>
            <xdr:cNvPr id="1044" name="Spinner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51</xdr:row>
          <xdr:rowOff>0</xdr:rowOff>
        </xdr:from>
        <xdr:to>
          <xdr:col>1</xdr:col>
          <xdr:colOff>180975</xdr:colOff>
          <xdr:row>51</xdr:row>
          <xdr:rowOff>57150</xdr:rowOff>
        </xdr:to>
        <xdr:sp macro="" textlink="">
          <xdr:nvSpPr>
            <xdr:cNvPr id="1045" name="Spinner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51</xdr:row>
          <xdr:rowOff>47625</xdr:rowOff>
        </xdr:from>
        <xdr:to>
          <xdr:col>1</xdr:col>
          <xdr:colOff>190500</xdr:colOff>
          <xdr:row>51</xdr:row>
          <xdr:rowOff>95250</xdr:rowOff>
        </xdr:to>
        <xdr:sp macro="" textlink="">
          <xdr:nvSpPr>
            <xdr:cNvPr id="1046" name="Spinner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51</xdr:row>
          <xdr:rowOff>0</xdr:rowOff>
        </xdr:from>
        <xdr:to>
          <xdr:col>1</xdr:col>
          <xdr:colOff>180975</xdr:colOff>
          <xdr:row>51</xdr:row>
          <xdr:rowOff>57150</xdr:rowOff>
        </xdr:to>
        <xdr:sp macro="" textlink="">
          <xdr:nvSpPr>
            <xdr:cNvPr id="1047" name="Spinner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51</xdr:row>
          <xdr:rowOff>47625</xdr:rowOff>
        </xdr:from>
        <xdr:to>
          <xdr:col>1</xdr:col>
          <xdr:colOff>190500</xdr:colOff>
          <xdr:row>51</xdr:row>
          <xdr:rowOff>95250</xdr:rowOff>
        </xdr:to>
        <xdr:sp macro="" textlink="">
          <xdr:nvSpPr>
            <xdr:cNvPr id="1048" name="Spinner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51</xdr:row>
          <xdr:rowOff>0</xdr:rowOff>
        </xdr:from>
        <xdr:to>
          <xdr:col>1</xdr:col>
          <xdr:colOff>180975</xdr:colOff>
          <xdr:row>51</xdr:row>
          <xdr:rowOff>57150</xdr:rowOff>
        </xdr:to>
        <xdr:sp macro="" textlink="">
          <xdr:nvSpPr>
            <xdr:cNvPr id="1049" name="Spinner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51</xdr:row>
          <xdr:rowOff>47625</xdr:rowOff>
        </xdr:from>
        <xdr:to>
          <xdr:col>1</xdr:col>
          <xdr:colOff>190500</xdr:colOff>
          <xdr:row>51</xdr:row>
          <xdr:rowOff>95250</xdr:rowOff>
        </xdr:to>
        <xdr:sp macro="" textlink="">
          <xdr:nvSpPr>
            <xdr:cNvPr id="1050" name="Spinner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51</xdr:row>
          <xdr:rowOff>0</xdr:rowOff>
        </xdr:from>
        <xdr:to>
          <xdr:col>1</xdr:col>
          <xdr:colOff>180975</xdr:colOff>
          <xdr:row>51</xdr:row>
          <xdr:rowOff>57150</xdr:rowOff>
        </xdr:to>
        <xdr:sp macro="" textlink="">
          <xdr:nvSpPr>
            <xdr:cNvPr id="1051" name="Spinner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51</xdr:row>
          <xdr:rowOff>47625</xdr:rowOff>
        </xdr:from>
        <xdr:to>
          <xdr:col>1</xdr:col>
          <xdr:colOff>190500</xdr:colOff>
          <xdr:row>51</xdr:row>
          <xdr:rowOff>95250</xdr:rowOff>
        </xdr:to>
        <xdr:sp macro="" textlink="">
          <xdr:nvSpPr>
            <xdr:cNvPr id="1052" name="Spinner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51</xdr:row>
          <xdr:rowOff>0</xdr:rowOff>
        </xdr:from>
        <xdr:to>
          <xdr:col>1</xdr:col>
          <xdr:colOff>180975</xdr:colOff>
          <xdr:row>51</xdr:row>
          <xdr:rowOff>57150</xdr:rowOff>
        </xdr:to>
        <xdr:sp macro="" textlink="">
          <xdr:nvSpPr>
            <xdr:cNvPr id="1053" name="Spinner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51</xdr:row>
          <xdr:rowOff>47625</xdr:rowOff>
        </xdr:from>
        <xdr:to>
          <xdr:col>1</xdr:col>
          <xdr:colOff>190500</xdr:colOff>
          <xdr:row>51</xdr:row>
          <xdr:rowOff>95250</xdr:rowOff>
        </xdr:to>
        <xdr:sp macro="" textlink="">
          <xdr:nvSpPr>
            <xdr:cNvPr id="1054" name="Spinner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51</xdr:row>
          <xdr:rowOff>0</xdr:rowOff>
        </xdr:from>
        <xdr:to>
          <xdr:col>1</xdr:col>
          <xdr:colOff>180975</xdr:colOff>
          <xdr:row>51</xdr:row>
          <xdr:rowOff>57150</xdr:rowOff>
        </xdr:to>
        <xdr:sp macro="" textlink="">
          <xdr:nvSpPr>
            <xdr:cNvPr id="1055" name="Spinner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51</xdr:row>
          <xdr:rowOff>47625</xdr:rowOff>
        </xdr:from>
        <xdr:to>
          <xdr:col>1</xdr:col>
          <xdr:colOff>190500</xdr:colOff>
          <xdr:row>51</xdr:row>
          <xdr:rowOff>95250</xdr:rowOff>
        </xdr:to>
        <xdr:sp macro="" textlink="">
          <xdr:nvSpPr>
            <xdr:cNvPr id="1056" name="Spinner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I102"/>
  <sheetViews>
    <sheetView tabSelected="1" view="pageBreakPreview" topLeftCell="B1" zoomScaleNormal="100" zoomScaleSheetLayoutView="100" workbookViewId="0">
      <selection activeCell="F94" sqref="F94"/>
    </sheetView>
  </sheetViews>
  <sheetFormatPr defaultColWidth="8.85546875" defaultRowHeight="24.95" customHeight="1" x14ac:dyDescent="0.2"/>
  <cols>
    <col min="1" max="1" width="31.42578125" style="1" customWidth="1"/>
    <col min="2" max="2" width="48.85546875" style="6" customWidth="1"/>
    <col min="3" max="3" width="13.85546875" style="2" customWidth="1"/>
    <col min="4" max="4" width="12" style="2" bestFit="1" customWidth="1"/>
    <col min="5" max="5" width="11.28515625" style="2" customWidth="1"/>
    <col min="6" max="7" width="13.28515625" style="2" customWidth="1"/>
    <col min="8" max="8" width="11.5703125" style="2" customWidth="1"/>
    <col min="9" max="9" width="27.85546875" style="1" bestFit="1" customWidth="1"/>
    <col min="10" max="16384" width="8.85546875" style="1"/>
  </cols>
  <sheetData>
    <row r="1" spans="1:9" ht="15" customHeight="1" x14ac:dyDescent="0.25">
      <c r="B1" s="88" t="s">
        <v>168</v>
      </c>
      <c r="C1" s="88"/>
      <c r="D1" s="88"/>
      <c r="E1" s="88"/>
      <c r="F1" s="88"/>
      <c r="G1" s="88"/>
      <c r="H1" s="88"/>
    </row>
    <row r="2" spans="1:9" ht="15.6" customHeight="1" thickBot="1" x14ac:dyDescent="0.25">
      <c r="B2" s="82" t="s">
        <v>0</v>
      </c>
      <c r="H2" s="47" t="s">
        <v>164</v>
      </c>
      <c r="I2" s="2"/>
    </row>
    <row r="3" spans="1:9" ht="15.75" customHeight="1" thickBot="1" x14ac:dyDescent="0.25">
      <c r="B3" s="91"/>
      <c r="C3" s="83" t="s">
        <v>1</v>
      </c>
      <c r="D3" s="84"/>
      <c r="E3" s="85"/>
      <c r="F3" s="83" t="s">
        <v>2</v>
      </c>
      <c r="G3" s="84"/>
      <c r="H3" s="85"/>
      <c r="I3" s="13"/>
    </row>
    <row r="4" spans="1:9" ht="38.25" customHeight="1" thickBot="1" x14ac:dyDescent="0.25">
      <c r="B4" s="92"/>
      <c r="C4" s="30" t="s">
        <v>167</v>
      </c>
      <c r="D4" s="48" t="s">
        <v>3</v>
      </c>
      <c r="E4" s="49" t="s">
        <v>4</v>
      </c>
      <c r="F4" s="30" t="s">
        <v>167</v>
      </c>
      <c r="G4" s="48" t="s">
        <v>3</v>
      </c>
      <c r="H4" s="46" t="s">
        <v>4</v>
      </c>
      <c r="I4" s="14"/>
    </row>
    <row r="5" spans="1:9" s="8" customFormat="1" ht="18.600000000000001" customHeight="1" thickBot="1" x14ac:dyDescent="0.25">
      <c r="A5" s="8" t="s">
        <v>89</v>
      </c>
      <c r="B5" s="19" t="s">
        <v>5</v>
      </c>
      <c r="C5" s="31">
        <v>137991683.76882002</v>
      </c>
      <c r="D5" s="50">
        <v>28781544.997369997</v>
      </c>
      <c r="E5" s="51">
        <f>IF(C5=0,"",D5*100/C5)</f>
        <v>20.857448950031106</v>
      </c>
      <c r="F5" s="31">
        <v>110222993</v>
      </c>
      <c r="G5" s="50">
        <v>22888794.85991</v>
      </c>
      <c r="H5" s="51">
        <f>IF(F5=0,"",G5/F5*100)</f>
        <v>20.765898508952667</v>
      </c>
      <c r="I5" s="4"/>
    </row>
    <row r="6" spans="1:9" ht="15" customHeight="1" x14ac:dyDescent="0.2">
      <c r="A6" s="7" t="s">
        <v>140</v>
      </c>
      <c r="B6" s="20" t="s">
        <v>6</v>
      </c>
      <c r="C6" s="32">
        <v>44108247</v>
      </c>
      <c r="D6" s="52">
        <v>8043418.9055300001</v>
      </c>
      <c r="E6" s="53">
        <f>IF(C6=0,"",D6*100/C6)</f>
        <v>18.235634949468746</v>
      </c>
      <c r="F6" s="32">
        <v>44108247</v>
      </c>
      <c r="G6" s="52">
        <v>8043418.9055300001</v>
      </c>
      <c r="H6" s="54">
        <f t="shared" ref="H6:H51" si="0">IF(F6=0,"",G6/F6*100)</f>
        <v>18.235634949468746</v>
      </c>
    </row>
    <row r="7" spans="1:9" ht="12.75" x14ac:dyDescent="0.2">
      <c r="A7" s="1" t="s">
        <v>141</v>
      </c>
      <c r="B7" s="21" t="s">
        <v>7</v>
      </c>
      <c r="C7" s="33">
        <v>45853570.322660007</v>
      </c>
      <c r="D7" s="55">
        <v>8608513.3658499997</v>
      </c>
      <c r="E7" s="56">
        <f t="shared" ref="E7:E47" si="1">IF(C7=0,"",D7*100/C7)</f>
        <v>18.773921649446407</v>
      </c>
      <c r="F7" s="33">
        <v>31021574</v>
      </c>
      <c r="G7" s="55">
        <v>5729052.4225300001</v>
      </c>
      <c r="H7" s="57">
        <f t="shared" si="0"/>
        <v>18.467961756324808</v>
      </c>
    </row>
    <row r="8" spans="1:9" ht="25.5" x14ac:dyDescent="0.2">
      <c r="A8" s="1" t="s">
        <v>142</v>
      </c>
      <c r="B8" s="21" t="s">
        <v>8</v>
      </c>
      <c r="C8" s="33">
        <v>14667599.514049999</v>
      </c>
      <c r="D8" s="55">
        <v>3683987.2980300002</v>
      </c>
      <c r="E8" s="56">
        <f t="shared" si="1"/>
        <v>25.11649772344229</v>
      </c>
      <c r="F8" s="33">
        <v>13834960</v>
      </c>
      <c r="G8" s="55">
        <v>3472190.6356599997</v>
      </c>
      <c r="H8" s="57">
        <f t="shared" si="0"/>
        <v>25.097222078415836</v>
      </c>
    </row>
    <row r="9" spans="1:9" ht="25.5" x14ac:dyDescent="0.2">
      <c r="A9" s="1" t="s">
        <v>143</v>
      </c>
      <c r="B9" s="21" t="s">
        <v>9</v>
      </c>
      <c r="C9" s="33">
        <v>5992613.8059799997</v>
      </c>
      <c r="D9" s="55">
        <v>1024507.2818400001</v>
      </c>
      <c r="E9" s="56">
        <f t="shared" si="1"/>
        <v>17.096167298777861</v>
      </c>
      <c r="F9" s="33">
        <v>0</v>
      </c>
      <c r="G9" s="55">
        <v>0</v>
      </c>
      <c r="H9" s="57" t="str">
        <f t="shared" si="0"/>
        <v/>
      </c>
    </row>
    <row r="10" spans="1:9" ht="25.5" x14ac:dyDescent="0.2">
      <c r="A10" s="1" t="s">
        <v>144</v>
      </c>
      <c r="B10" s="21" t="s">
        <v>10</v>
      </c>
      <c r="C10" s="33">
        <v>0.5</v>
      </c>
      <c r="D10" s="55">
        <v>430.36795000000001</v>
      </c>
      <c r="E10" s="56"/>
      <c r="F10" s="33">
        <v>0</v>
      </c>
      <c r="G10" s="55">
        <v>0</v>
      </c>
      <c r="H10" s="57" t="str">
        <f t="shared" si="0"/>
        <v/>
      </c>
    </row>
    <row r="11" spans="1:9" ht="17.45" customHeight="1" x14ac:dyDescent="0.2">
      <c r="A11" s="1" t="s">
        <v>145</v>
      </c>
      <c r="B11" s="21" t="s">
        <v>11</v>
      </c>
      <c r="C11" s="33">
        <v>265107.61319999996</v>
      </c>
      <c r="D11" s="55">
        <v>268088.61223999999</v>
      </c>
      <c r="E11" s="56">
        <f>IF(C11=0,"",D11*100/C11)</f>
        <v>101.12444867350948</v>
      </c>
      <c r="F11" s="33">
        <v>0</v>
      </c>
      <c r="G11" s="55">
        <v>0</v>
      </c>
      <c r="H11" s="57" t="str">
        <f t="shared" si="0"/>
        <v/>
      </c>
    </row>
    <row r="12" spans="1:9" ht="25.5" x14ac:dyDescent="0.2">
      <c r="A12" s="1" t="s">
        <v>146</v>
      </c>
      <c r="B12" s="21" t="s">
        <v>12</v>
      </c>
      <c r="C12" s="33">
        <v>291415.11700000003</v>
      </c>
      <c r="D12" s="55">
        <v>155042.50091</v>
      </c>
      <c r="E12" s="56">
        <f t="shared" si="1"/>
        <v>53.203314401153726</v>
      </c>
      <c r="F12" s="33">
        <v>0</v>
      </c>
      <c r="G12" s="55">
        <v>0</v>
      </c>
      <c r="H12" s="57" t="str">
        <f t="shared" si="0"/>
        <v/>
      </c>
    </row>
    <row r="13" spans="1:9" ht="12.75" x14ac:dyDescent="0.2">
      <c r="A13" s="1" t="s">
        <v>147</v>
      </c>
      <c r="B13" s="21" t="s">
        <v>13</v>
      </c>
      <c r="C13" s="33">
        <v>526317.60499999998</v>
      </c>
      <c r="D13" s="55">
        <v>31272.45868</v>
      </c>
      <c r="E13" s="56">
        <f t="shared" si="1"/>
        <v>5.9417466531449197</v>
      </c>
      <c r="F13" s="33">
        <v>0</v>
      </c>
      <c r="G13" s="55">
        <v>0</v>
      </c>
      <c r="H13" s="57" t="str">
        <f t="shared" si="0"/>
        <v/>
      </c>
    </row>
    <row r="14" spans="1:9" ht="12.75" x14ac:dyDescent="0.2">
      <c r="A14" s="1" t="s">
        <v>148</v>
      </c>
      <c r="B14" s="21" t="s">
        <v>14</v>
      </c>
      <c r="C14" s="33">
        <v>14858468</v>
      </c>
      <c r="D14" s="55">
        <v>3616212.06715</v>
      </c>
      <c r="E14" s="56">
        <f t="shared" si="1"/>
        <v>24.337718176261507</v>
      </c>
      <c r="F14" s="33">
        <v>14858468</v>
      </c>
      <c r="G14" s="55">
        <v>3616212.06715</v>
      </c>
      <c r="H14" s="57">
        <f t="shared" si="0"/>
        <v>24.337718176261511</v>
      </c>
    </row>
    <row r="15" spans="1:9" ht="12.75" x14ac:dyDescent="0.2">
      <c r="A15" s="1" t="s">
        <v>149</v>
      </c>
      <c r="B15" s="21" t="s">
        <v>15</v>
      </c>
      <c r="C15" s="33">
        <v>1570891</v>
      </c>
      <c r="D15" s="55">
        <v>234239.77755</v>
      </c>
      <c r="E15" s="56">
        <f t="shared" si="1"/>
        <v>14.911268671728337</v>
      </c>
      <c r="F15" s="33">
        <v>1570891</v>
      </c>
      <c r="G15" s="55">
        <v>234239.77755</v>
      </c>
      <c r="H15" s="57">
        <f t="shared" si="0"/>
        <v>14.911268671728337</v>
      </c>
    </row>
    <row r="16" spans="1:9" ht="12.75" x14ac:dyDescent="0.2">
      <c r="A16" s="1" t="s">
        <v>150</v>
      </c>
      <c r="B16" s="21" t="s">
        <v>16</v>
      </c>
      <c r="C16" s="33">
        <v>3192</v>
      </c>
      <c r="D16" s="55">
        <v>770</v>
      </c>
      <c r="E16" s="56">
        <f t="shared" si="1"/>
        <v>24.12280701754386</v>
      </c>
      <c r="F16" s="33">
        <v>0</v>
      </c>
      <c r="G16" s="55">
        <v>0</v>
      </c>
      <c r="H16" s="57" t="str">
        <f t="shared" si="0"/>
        <v/>
      </c>
    </row>
    <row r="17" spans="1:9" ht="12.75" x14ac:dyDescent="0.2">
      <c r="A17" s="1" t="s">
        <v>151</v>
      </c>
      <c r="B17" s="21" t="s">
        <v>17</v>
      </c>
      <c r="C17" s="33">
        <v>1543158.0709300002</v>
      </c>
      <c r="D17" s="55">
        <v>315808.47273000004</v>
      </c>
      <c r="E17" s="56">
        <f t="shared" si="1"/>
        <v>20.465076046271449</v>
      </c>
      <c r="F17" s="33">
        <v>0</v>
      </c>
      <c r="G17" s="55">
        <v>0</v>
      </c>
      <c r="H17" s="57" t="str">
        <f t="shared" si="0"/>
        <v/>
      </c>
    </row>
    <row r="18" spans="1:9" ht="12.75" x14ac:dyDescent="0.2">
      <c r="A18" s="1" t="s">
        <v>152</v>
      </c>
      <c r="B18" s="21" t="s">
        <v>18</v>
      </c>
      <c r="C18" s="33">
        <v>1220621</v>
      </c>
      <c r="D18" s="55">
        <v>397931.75242999999</v>
      </c>
      <c r="E18" s="56">
        <f t="shared" si="1"/>
        <v>32.600762434039723</v>
      </c>
      <c r="F18" s="33">
        <v>1220621</v>
      </c>
      <c r="G18" s="55">
        <v>397931.75242999999</v>
      </c>
      <c r="H18" s="57">
        <f t="shared" si="0"/>
        <v>32.600762434039723</v>
      </c>
    </row>
    <row r="19" spans="1:9" ht="28.5" customHeight="1" x14ac:dyDescent="0.2">
      <c r="A19" s="1" t="s">
        <v>153</v>
      </c>
      <c r="B19" s="21" t="s">
        <v>19</v>
      </c>
      <c r="C19" s="33">
        <v>1859</v>
      </c>
      <c r="D19" s="55">
        <v>253.50789</v>
      </c>
      <c r="E19" s="56">
        <f t="shared" si="1"/>
        <v>13.636788058095751</v>
      </c>
      <c r="F19" s="33">
        <v>0</v>
      </c>
      <c r="G19" s="55">
        <v>0</v>
      </c>
      <c r="H19" s="57" t="str">
        <f t="shared" si="0"/>
        <v/>
      </c>
    </row>
    <row r="20" spans="1:9" ht="15" customHeight="1" x14ac:dyDescent="0.2">
      <c r="A20" s="1" t="s">
        <v>94</v>
      </c>
      <c r="B20" s="21" t="s">
        <v>20</v>
      </c>
      <c r="C20" s="33">
        <v>564774.05200000003</v>
      </c>
      <c r="D20" s="55">
        <v>124422.08923</v>
      </c>
      <c r="E20" s="56">
        <f t="shared" si="1"/>
        <v>22.030418853237258</v>
      </c>
      <c r="F20" s="33">
        <v>236833</v>
      </c>
      <c r="G20" s="55">
        <v>45358.550080000001</v>
      </c>
      <c r="H20" s="57">
        <f t="shared" si="0"/>
        <v>19.152124104326678</v>
      </c>
    </row>
    <row r="21" spans="1:9" ht="24.6" customHeight="1" x14ac:dyDescent="0.2">
      <c r="A21" s="1" t="s">
        <v>95</v>
      </c>
      <c r="B21" s="21" t="s">
        <v>21</v>
      </c>
      <c r="C21" s="33">
        <v>0</v>
      </c>
      <c r="D21" s="55">
        <v>5.7239999999999999E-2</v>
      </c>
      <c r="E21" s="56" t="str">
        <f>IF(C21=0,"",D21*100/C21)</f>
        <v/>
      </c>
      <c r="F21" s="33">
        <v>0</v>
      </c>
      <c r="G21" s="55">
        <v>0</v>
      </c>
      <c r="H21" s="57" t="str">
        <f t="shared" si="0"/>
        <v/>
      </c>
    </row>
    <row r="22" spans="1:9" ht="52.5" customHeight="1" x14ac:dyDescent="0.2">
      <c r="A22" s="1" t="s">
        <v>154</v>
      </c>
      <c r="B22" s="21" t="s">
        <v>22</v>
      </c>
      <c r="C22" s="33">
        <v>36070</v>
      </c>
      <c r="D22" s="55">
        <v>0</v>
      </c>
      <c r="E22" s="56">
        <f>IF(C22=0,"",D22*100/C22)</f>
        <v>0</v>
      </c>
      <c r="F22" s="33">
        <v>35395</v>
      </c>
      <c r="G22" s="55">
        <v>0</v>
      </c>
      <c r="H22" s="57">
        <f t="shared" si="0"/>
        <v>0</v>
      </c>
    </row>
    <row r="23" spans="1:9" ht="17.100000000000001" hidden="1" customHeight="1" x14ac:dyDescent="0.2">
      <c r="A23" s="1" t="s">
        <v>139</v>
      </c>
      <c r="B23" s="21" t="s">
        <v>23</v>
      </c>
      <c r="C23" s="33">
        <v>0</v>
      </c>
      <c r="D23" s="55">
        <v>0</v>
      </c>
      <c r="E23" s="56" t="str">
        <f t="shared" ref="E23:E24" si="2">IF(C23=0,"",D23*100/C23)</f>
        <v/>
      </c>
      <c r="F23" s="33">
        <v>0</v>
      </c>
      <c r="G23" s="55">
        <v>0</v>
      </c>
      <c r="H23" s="57" t="str">
        <f t="shared" si="0"/>
        <v/>
      </c>
    </row>
    <row r="24" spans="1:9" ht="30" customHeight="1" x14ac:dyDescent="0.2">
      <c r="A24" s="1" t="s">
        <v>155</v>
      </c>
      <c r="B24" s="21" t="s">
        <v>24</v>
      </c>
      <c r="C24" s="33">
        <v>999</v>
      </c>
      <c r="D24" s="55">
        <v>0</v>
      </c>
      <c r="E24" s="56">
        <f t="shared" si="2"/>
        <v>0</v>
      </c>
      <c r="F24" s="33">
        <v>999</v>
      </c>
      <c r="G24" s="55">
        <v>81.287440000000004</v>
      </c>
      <c r="H24" s="57">
        <f t="shared" si="0"/>
        <v>8.1368808808808808</v>
      </c>
    </row>
    <row r="25" spans="1:9" ht="42.6" customHeight="1" x14ac:dyDescent="0.2">
      <c r="A25" s="1" t="s">
        <v>156</v>
      </c>
      <c r="B25" s="21" t="s">
        <v>25</v>
      </c>
      <c r="C25" s="33">
        <v>1566137.5814200002</v>
      </c>
      <c r="D25" s="55">
        <v>299578.46786000003</v>
      </c>
      <c r="E25" s="56">
        <f t="shared" si="1"/>
        <v>19.128489821971797</v>
      </c>
      <c r="F25" s="33">
        <v>27053</v>
      </c>
      <c r="G25" s="55">
        <v>6499.4154500000004</v>
      </c>
      <c r="H25" s="57">
        <f t="shared" si="0"/>
        <v>24.024749380845009</v>
      </c>
    </row>
    <row r="26" spans="1:9" s="3" customFormat="1" ht="15.95" customHeight="1" x14ac:dyDescent="0.2">
      <c r="A26" s="1" t="s">
        <v>90</v>
      </c>
      <c r="B26" s="22" t="s">
        <v>26</v>
      </c>
      <c r="C26" s="34">
        <v>1406540.64322</v>
      </c>
      <c r="D26" s="58">
        <v>262720.02466</v>
      </c>
      <c r="E26" s="59">
        <f t="shared" si="1"/>
        <v>18.678452409206876</v>
      </c>
      <c r="F26" s="34">
        <v>25274</v>
      </c>
      <c r="G26" s="58">
        <v>6078.25281</v>
      </c>
      <c r="H26" s="60">
        <f t="shared" si="0"/>
        <v>24.049429492759359</v>
      </c>
      <c r="I26" s="5"/>
    </row>
    <row r="27" spans="1:9" ht="29.1" customHeight="1" x14ac:dyDescent="0.2">
      <c r="A27" s="1" t="s">
        <v>157</v>
      </c>
      <c r="B27" s="21" t="s">
        <v>27</v>
      </c>
      <c r="C27" s="33">
        <v>32401.500969999997</v>
      </c>
      <c r="D27" s="55">
        <v>209</v>
      </c>
      <c r="E27" s="56">
        <f t="shared" si="1"/>
        <v>0.64503184649843714</v>
      </c>
      <c r="F27" s="33">
        <v>27959</v>
      </c>
      <c r="G27" s="55">
        <v>0</v>
      </c>
      <c r="H27" s="57">
        <f t="shared" si="0"/>
        <v>0</v>
      </c>
    </row>
    <row r="28" spans="1:9" ht="41.1" customHeight="1" x14ac:dyDescent="0.2">
      <c r="A28" s="1" t="s">
        <v>158</v>
      </c>
      <c r="B28" s="21" t="s">
        <v>28</v>
      </c>
      <c r="C28" s="33">
        <v>288348.88620999997</v>
      </c>
      <c r="D28" s="55">
        <v>62458.913719999997</v>
      </c>
      <c r="E28" s="56">
        <f t="shared" si="1"/>
        <v>21.660882599876647</v>
      </c>
      <c r="F28" s="33">
        <v>3483</v>
      </c>
      <c r="G28" s="55">
        <v>134.48695999999998</v>
      </c>
      <c r="H28" s="57">
        <f t="shared" si="0"/>
        <v>3.8612391616422617</v>
      </c>
    </row>
    <row r="29" spans="1:9" ht="19.5" customHeight="1" x14ac:dyDescent="0.2">
      <c r="A29" s="1" t="s">
        <v>96</v>
      </c>
      <c r="B29" s="21" t="s">
        <v>29</v>
      </c>
      <c r="C29" s="33">
        <v>369354.9</v>
      </c>
      <c r="D29" s="55">
        <v>154664.79511000001</v>
      </c>
      <c r="E29" s="56">
        <f t="shared" si="1"/>
        <v>41.874304391250796</v>
      </c>
      <c r="F29" s="33">
        <v>170687</v>
      </c>
      <c r="G29" s="55">
        <v>77706.212790000005</v>
      </c>
      <c r="H29" s="57">
        <f t="shared" si="0"/>
        <v>45.52556011295529</v>
      </c>
    </row>
    <row r="30" spans="1:9" ht="26.45" customHeight="1" x14ac:dyDescent="0.2">
      <c r="A30" s="1" t="s">
        <v>97</v>
      </c>
      <c r="B30" s="21" t="s">
        <v>30</v>
      </c>
      <c r="C30" s="33">
        <v>355705.07511000003</v>
      </c>
      <c r="D30" s="55">
        <v>112976.69292</v>
      </c>
      <c r="E30" s="56">
        <f t="shared" si="1"/>
        <v>31.761338486683808</v>
      </c>
      <c r="F30" s="33">
        <v>101727</v>
      </c>
      <c r="G30" s="55">
        <v>34702.611819999998</v>
      </c>
      <c r="H30" s="57">
        <f t="shared" si="0"/>
        <v>34.113472155868159</v>
      </c>
    </row>
    <row r="31" spans="1:9" ht="25.5" customHeight="1" x14ac:dyDescent="0.2">
      <c r="A31" s="1" t="s">
        <v>98</v>
      </c>
      <c r="B31" s="21" t="s">
        <v>31</v>
      </c>
      <c r="C31" s="33">
        <v>692112.14460999996</v>
      </c>
      <c r="D31" s="55">
        <v>374359.99202000001</v>
      </c>
      <c r="E31" s="56">
        <f t="shared" si="1"/>
        <v>54.089499069684592</v>
      </c>
      <c r="F31" s="33">
        <v>0</v>
      </c>
      <c r="G31" s="55">
        <v>6639.3073600000007</v>
      </c>
      <c r="H31" s="57" t="str">
        <f t="shared" si="0"/>
        <v/>
      </c>
    </row>
    <row r="32" spans="1:9" ht="14.45" customHeight="1" x14ac:dyDescent="0.2">
      <c r="A32" s="1" t="s">
        <v>99</v>
      </c>
      <c r="B32" s="21" t="s">
        <v>32</v>
      </c>
      <c r="C32" s="33">
        <v>231.5</v>
      </c>
      <c r="D32" s="55">
        <v>3.94</v>
      </c>
      <c r="E32" s="56">
        <f t="shared" si="1"/>
        <v>1.7019438444924406</v>
      </c>
      <c r="F32" s="33">
        <v>229</v>
      </c>
      <c r="G32" s="55">
        <v>0.69</v>
      </c>
      <c r="H32" s="57">
        <f t="shared" si="0"/>
        <v>0.30131004366812225</v>
      </c>
    </row>
    <row r="33" spans="1:8" ht="12.75" x14ac:dyDescent="0.2">
      <c r="A33" s="1" t="s">
        <v>100</v>
      </c>
      <c r="B33" s="21" t="s">
        <v>33</v>
      </c>
      <c r="C33" s="33">
        <v>118601.34705</v>
      </c>
      <c r="D33" s="55">
        <v>13916.799429999999</v>
      </c>
      <c r="E33" s="56">
        <f t="shared" si="1"/>
        <v>11.734098959376027</v>
      </c>
      <c r="F33" s="33">
        <v>0</v>
      </c>
      <c r="G33" s="55">
        <v>546.91529000000003</v>
      </c>
      <c r="H33" s="57" t="str">
        <f t="shared" si="0"/>
        <v/>
      </c>
    </row>
    <row r="34" spans="1:8" ht="15.75" customHeight="1" thickBot="1" x14ac:dyDescent="0.25">
      <c r="A34" s="1" t="s">
        <v>101</v>
      </c>
      <c r="B34" s="21" t="s">
        <v>34</v>
      </c>
      <c r="C34" s="33">
        <v>1525039.7549999999</v>
      </c>
      <c r="D34" s="55">
        <v>511606.00092000002</v>
      </c>
      <c r="E34" s="56">
        <f t="shared" si="1"/>
        <v>33.547059953201028</v>
      </c>
      <c r="F34" s="33">
        <v>1465359</v>
      </c>
      <c r="G34" s="55">
        <v>477383.98981</v>
      </c>
      <c r="H34" s="57">
        <f t="shared" si="0"/>
        <v>32.577954604298334</v>
      </c>
    </row>
    <row r="35" spans="1:8" ht="13.5" hidden="1" thickBot="1" x14ac:dyDescent="0.25">
      <c r="B35" s="23"/>
      <c r="C35" s="37">
        <v>0</v>
      </c>
      <c r="D35" s="61"/>
      <c r="E35" s="62" t="str">
        <f t="shared" si="1"/>
        <v/>
      </c>
      <c r="F35" s="35">
        <v>0</v>
      </c>
      <c r="G35" s="61">
        <v>0</v>
      </c>
      <c r="H35" s="63" t="str">
        <f t="shared" si="0"/>
        <v/>
      </c>
    </row>
    <row r="36" spans="1:8" s="8" customFormat="1" ht="22.5" customHeight="1" thickBot="1" x14ac:dyDescent="0.25">
      <c r="A36" s="8" t="s">
        <v>89</v>
      </c>
      <c r="B36" s="19" t="s">
        <v>35</v>
      </c>
      <c r="C36" s="31">
        <v>137991683.76882002</v>
      </c>
      <c r="D36" s="50">
        <v>28781544.997369997</v>
      </c>
      <c r="E36" s="64">
        <f t="shared" si="1"/>
        <v>20.857448950031106</v>
      </c>
      <c r="F36" s="31">
        <v>110222993</v>
      </c>
      <c r="G36" s="50">
        <v>22888794.85991</v>
      </c>
      <c r="H36" s="51">
        <f t="shared" si="0"/>
        <v>20.765898508952667</v>
      </c>
    </row>
    <row r="37" spans="1:8" s="8" customFormat="1" ht="16.5" customHeight="1" thickBot="1" x14ac:dyDescent="0.25">
      <c r="A37" s="8" t="s">
        <v>89</v>
      </c>
      <c r="B37" s="24" t="s">
        <v>36</v>
      </c>
      <c r="C37" s="31">
        <v>36263319.578329995</v>
      </c>
      <c r="D37" s="50">
        <v>7153053.6133499993</v>
      </c>
      <c r="E37" s="65">
        <f t="shared" si="1"/>
        <v>19.725313888870989</v>
      </c>
      <c r="F37" s="31">
        <v>34624372.900000006</v>
      </c>
      <c r="G37" s="50">
        <v>7119871.6505499985</v>
      </c>
      <c r="H37" s="51">
        <f t="shared" si="0"/>
        <v>20.563178634637445</v>
      </c>
    </row>
    <row r="38" spans="1:8" s="2" customFormat="1" ht="15" customHeight="1" x14ac:dyDescent="0.2">
      <c r="A38" s="1" t="s">
        <v>89</v>
      </c>
      <c r="B38" s="25" t="s">
        <v>37</v>
      </c>
      <c r="C38" s="36">
        <v>34320644.149999999</v>
      </c>
      <c r="D38" s="66">
        <v>7074741.3759399988</v>
      </c>
      <c r="E38" s="67">
        <f t="shared" si="1"/>
        <v>20.613661401631937</v>
      </c>
      <c r="F38" s="36">
        <v>34277464.100000001</v>
      </c>
      <c r="G38" s="66">
        <v>7074598.8759399988</v>
      </c>
      <c r="H38" s="54">
        <f t="shared" si="0"/>
        <v>20.639213143950165</v>
      </c>
    </row>
    <row r="39" spans="1:8" s="2" customFormat="1" ht="14.45" customHeight="1" x14ac:dyDescent="0.2">
      <c r="A39" s="2" t="s">
        <v>159</v>
      </c>
      <c r="B39" s="26" t="s">
        <v>38</v>
      </c>
      <c r="C39" s="33">
        <v>11398685.699999999</v>
      </c>
      <c r="D39" s="55">
        <v>2849670.3</v>
      </c>
      <c r="E39" s="56">
        <f t="shared" si="1"/>
        <v>24.999990130441091</v>
      </c>
      <c r="F39" s="33">
        <v>11398685.699999999</v>
      </c>
      <c r="G39" s="55">
        <v>2849670.3</v>
      </c>
      <c r="H39" s="57">
        <f t="shared" si="0"/>
        <v>24.999990130441091</v>
      </c>
    </row>
    <row r="40" spans="1:8" s="2" customFormat="1" ht="15" customHeight="1" x14ac:dyDescent="0.2">
      <c r="A40" s="2" t="s">
        <v>160</v>
      </c>
      <c r="B40" s="26" t="s">
        <v>39</v>
      </c>
      <c r="C40" s="33">
        <v>17392920.550000001</v>
      </c>
      <c r="D40" s="55">
        <v>2516219.4027499999</v>
      </c>
      <c r="E40" s="56">
        <f t="shared" si="1"/>
        <v>14.466917131694709</v>
      </c>
      <c r="F40" s="33">
        <v>17349740.5</v>
      </c>
      <c r="G40" s="55">
        <v>2516219.4027499999</v>
      </c>
      <c r="H40" s="57">
        <f t="shared" si="0"/>
        <v>14.502922408263109</v>
      </c>
    </row>
    <row r="41" spans="1:8" s="2" customFormat="1" ht="15" customHeight="1" x14ac:dyDescent="0.2">
      <c r="A41" s="2" t="s">
        <v>161</v>
      </c>
      <c r="B41" s="26" t="s">
        <v>40</v>
      </c>
      <c r="C41" s="33">
        <v>3915484.7</v>
      </c>
      <c r="D41" s="55">
        <v>1314277.34873</v>
      </c>
      <c r="E41" s="56">
        <f t="shared" si="1"/>
        <v>33.566146963363181</v>
      </c>
      <c r="F41" s="33">
        <v>3915484.7</v>
      </c>
      <c r="G41" s="55">
        <v>1314277.34873</v>
      </c>
      <c r="H41" s="57">
        <f t="shared" si="0"/>
        <v>33.566146963363181</v>
      </c>
    </row>
    <row r="42" spans="1:8" s="2" customFormat="1" ht="13.5" customHeight="1" x14ac:dyDescent="0.2">
      <c r="A42" s="2" t="s">
        <v>162</v>
      </c>
      <c r="B42" s="26" t="s">
        <v>41</v>
      </c>
      <c r="C42" s="33">
        <v>1613553.2</v>
      </c>
      <c r="D42" s="55">
        <v>394574.32445999997</v>
      </c>
      <c r="E42" s="56">
        <f t="shared" si="1"/>
        <v>24.453753645061095</v>
      </c>
      <c r="F42" s="33">
        <v>1613553.2</v>
      </c>
      <c r="G42" s="55">
        <v>394431.82445999997</v>
      </c>
      <c r="H42" s="57">
        <f t="shared" si="0"/>
        <v>24.444922203990547</v>
      </c>
    </row>
    <row r="43" spans="1:8" s="2" customFormat="1" ht="2.25" hidden="1" customHeight="1" x14ac:dyDescent="0.2">
      <c r="A43" s="2" t="s">
        <v>91</v>
      </c>
      <c r="B43" s="26" t="s">
        <v>42</v>
      </c>
      <c r="C43" s="33"/>
      <c r="D43" s="55"/>
      <c r="E43" s="56" t="str">
        <f t="shared" si="1"/>
        <v/>
      </c>
      <c r="F43" s="33"/>
      <c r="G43" s="55"/>
      <c r="H43" s="57" t="str">
        <f t="shared" si="0"/>
        <v/>
      </c>
    </row>
    <row r="44" spans="1:8" s="2" customFormat="1" ht="12.75" x14ac:dyDescent="0.2">
      <c r="A44" s="2" t="s">
        <v>102</v>
      </c>
      <c r="B44" s="27" t="s">
        <v>43</v>
      </c>
      <c r="C44" s="33">
        <v>8200</v>
      </c>
      <c r="D44" s="55">
        <v>16662.77175</v>
      </c>
      <c r="E44" s="56">
        <f t="shared" si="1"/>
        <v>203.20453353658536</v>
      </c>
      <c r="F44" s="33">
        <v>8200</v>
      </c>
      <c r="G44" s="55">
        <v>16662.77175</v>
      </c>
      <c r="H44" s="57">
        <f t="shared" si="0"/>
        <v>203.20453353658539</v>
      </c>
    </row>
    <row r="45" spans="1:8" s="2" customFormat="1" ht="12.75" x14ac:dyDescent="0.2">
      <c r="A45" s="2" t="s">
        <v>103</v>
      </c>
      <c r="B45" s="27" t="s">
        <v>44</v>
      </c>
      <c r="C45" s="33">
        <v>5224.6989999999996</v>
      </c>
      <c r="D45" s="55">
        <v>3124.2810800000002</v>
      </c>
      <c r="E45" s="56">
        <f t="shared" si="1"/>
        <v>59.798298045495066</v>
      </c>
      <c r="F45" s="33">
        <v>0</v>
      </c>
      <c r="G45" s="55">
        <v>15.59708</v>
      </c>
      <c r="H45" s="57" t="str">
        <f t="shared" si="0"/>
        <v/>
      </c>
    </row>
    <row r="46" spans="1:8" s="2" customFormat="1" ht="13.5" customHeight="1" x14ac:dyDescent="0.2">
      <c r="A46" s="2" t="s">
        <v>104</v>
      </c>
      <c r="B46" s="27" t="s">
        <v>45</v>
      </c>
      <c r="C46" s="33">
        <v>370510.95568000001</v>
      </c>
      <c r="D46" s="55">
        <v>36527.625799999994</v>
      </c>
      <c r="E46" s="56">
        <f t="shared" si="1"/>
        <v>9.8587167909679536</v>
      </c>
      <c r="F46" s="33">
        <v>299526.2</v>
      </c>
      <c r="G46" s="55">
        <v>35</v>
      </c>
      <c r="H46" s="57">
        <f t="shared" si="0"/>
        <v>1.1685121368347743E-2</v>
      </c>
    </row>
    <row r="47" spans="1:8" s="4" customFormat="1" ht="39" customHeight="1" x14ac:dyDescent="0.2">
      <c r="A47" s="2" t="s">
        <v>165</v>
      </c>
      <c r="B47" s="28" t="s">
        <v>46</v>
      </c>
      <c r="C47" s="33">
        <v>0</v>
      </c>
      <c r="D47" s="55">
        <v>-10722.85268</v>
      </c>
      <c r="E47" s="56" t="str">
        <f t="shared" si="1"/>
        <v/>
      </c>
      <c r="F47" s="33">
        <v>0</v>
      </c>
      <c r="G47" s="55">
        <v>-2624.5041900000001</v>
      </c>
      <c r="H47" s="57" t="str">
        <f t="shared" si="0"/>
        <v/>
      </c>
    </row>
    <row r="48" spans="1:8" s="2" customFormat="1" ht="15.75" customHeight="1" x14ac:dyDescent="0.2">
      <c r="A48" s="2" t="s">
        <v>105</v>
      </c>
      <c r="B48" s="29" t="s">
        <v>47</v>
      </c>
      <c r="C48" s="33">
        <v>0</v>
      </c>
      <c r="D48" s="55">
        <v>52585.854859999999</v>
      </c>
      <c r="E48" s="56" t="str">
        <f>IF(C48=0,"",D48*100/C48)</f>
        <v/>
      </c>
      <c r="F48" s="33">
        <v>0</v>
      </c>
      <c r="G48" s="55">
        <v>51049.353369999997</v>
      </c>
      <c r="H48" s="57" t="str">
        <f t="shared" si="0"/>
        <v/>
      </c>
    </row>
    <row r="49" spans="1:9" s="2" customFormat="1" ht="27.6" customHeight="1" x14ac:dyDescent="0.2">
      <c r="A49" s="2" t="s">
        <v>106</v>
      </c>
      <c r="B49" s="29" t="s">
        <v>48</v>
      </c>
      <c r="C49" s="33">
        <v>0</v>
      </c>
      <c r="D49" s="55">
        <v>-19865.4434</v>
      </c>
      <c r="E49" s="56" t="str">
        <f>IF(C49=0,"",D49*100/C49)</f>
        <v/>
      </c>
      <c r="F49" s="33">
        <v>0</v>
      </c>
      <c r="G49" s="55">
        <v>-19865.4434</v>
      </c>
      <c r="H49" s="57" t="str">
        <f t="shared" si="0"/>
        <v/>
      </c>
    </row>
    <row r="50" spans="1:9" s="2" customFormat="1" ht="29.1" customHeight="1" thickBot="1" x14ac:dyDescent="0.25">
      <c r="B50" s="23" t="s">
        <v>49</v>
      </c>
      <c r="C50" s="68">
        <v>1558739.7736500003</v>
      </c>
      <c r="D50" s="61"/>
      <c r="E50" s="56"/>
      <c r="F50" s="68">
        <v>39182.600000000006</v>
      </c>
      <c r="G50" s="61"/>
      <c r="H50" s="57">
        <f t="shared" si="0"/>
        <v>0</v>
      </c>
      <c r="I50" s="16"/>
    </row>
    <row r="51" spans="1:9" s="4" customFormat="1" ht="21.75" customHeight="1" thickBot="1" x14ac:dyDescent="0.25">
      <c r="A51" s="8" t="s">
        <v>89</v>
      </c>
      <c r="B51" s="19" t="s">
        <v>50</v>
      </c>
      <c r="C51" s="69">
        <v>174255003.34715003</v>
      </c>
      <c r="D51" s="18">
        <v>35934598.610719994</v>
      </c>
      <c r="E51" s="70">
        <f>IF(C51=0,"",D51*100/C51)</f>
        <v>20.621846099380718</v>
      </c>
      <c r="F51" s="69">
        <v>144847365.90000001</v>
      </c>
      <c r="G51" s="18">
        <v>30008666.510459997</v>
      </c>
      <c r="H51" s="51">
        <f t="shared" si="0"/>
        <v>20.717440268245841</v>
      </c>
    </row>
    <row r="52" spans="1:9" s="4" customFormat="1" ht="17.45" customHeight="1" thickBot="1" x14ac:dyDescent="0.25">
      <c r="B52" s="82" t="s">
        <v>92</v>
      </c>
    </row>
    <row r="53" spans="1:9" ht="26.25" customHeight="1" thickBot="1" x14ac:dyDescent="0.25">
      <c r="B53" s="89"/>
      <c r="C53" s="83" t="s">
        <v>1</v>
      </c>
      <c r="D53" s="84"/>
      <c r="E53" s="85"/>
      <c r="F53" s="83" t="s">
        <v>2</v>
      </c>
      <c r="G53" s="84"/>
      <c r="H53" s="85"/>
      <c r="I53" s="13"/>
    </row>
    <row r="54" spans="1:9" ht="42" customHeight="1" thickBot="1" x14ac:dyDescent="0.25">
      <c r="B54" s="90"/>
      <c r="C54" s="44" t="s">
        <v>167</v>
      </c>
      <c r="D54" s="71" t="s">
        <v>3</v>
      </c>
      <c r="E54" s="72" t="s">
        <v>4</v>
      </c>
      <c r="F54" s="44" t="s">
        <v>167</v>
      </c>
      <c r="G54" s="71" t="s">
        <v>3</v>
      </c>
      <c r="H54" s="45" t="s">
        <v>4</v>
      </c>
      <c r="I54" s="14"/>
    </row>
    <row r="55" spans="1:9" s="8" customFormat="1" ht="24" customHeight="1" x14ac:dyDescent="0.2">
      <c r="A55" s="8" t="s">
        <v>93</v>
      </c>
      <c r="B55" s="38" t="s">
        <v>51</v>
      </c>
      <c r="C55" s="36">
        <v>14037545.41891</v>
      </c>
      <c r="D55" s="66">
        <v>2352190.0351100001</v>
      </c>
      <c r="E55" s="67">
        <f t="shared" ref="E55:E93" si="3">IF(C55=0,"",D55*100/C55)</f>
        <v>16.756419765106234</v>
      </c>
      <c r="F55" s="36">
        <v>6442258.1273999996</v>
      </c>
      <c r="G55" s="66">
        <v>704554.55507</v>
      </c>
      <c r="H55" s="73">
        <f t="shared" ref="H55:H93" si="4">IF(F55=0,"",G55/F55*100)</f>
        <v>10.936453354351199</v>
      </c>
      <c r="I55" s="15"/>
    </row>
    <row r="56" spans="1:9" ht="25.5" customHeight="1" x14ac:dyDescent="0.2">
      <c r="A56" s="1" t="s">
        <v>89</v>
      </c>
      <c r="B56" s="39" t="s">
        <v>52</v>
      </c>
      <c r="C56" s="33">
        <v>3993880.1524800002</v>
      </c>
      <c r="D56" s="55">
        <v>875314.94151000003</v>
      </c>
      <c r="E56" s="74">
        <f t="shared" si="3"/>
        <v>21.916404801643164</v>
      </c>
      <c r="F56" s="33">
        <v>522359.5</v>
      </c>
      <c r="G56" s="55">
        <v>101231.68862</v>
      </c>
      <c r="H56" s="57">
        <f t="shared" si="4"/>
        <v>19.379697051551663</v>
      </c>
    </row>
    <row r="57" spans="1:9" ht="12.75" x14ac:dyDescent="0.2">
      <c r="A57" s="1" t="s">
        <v>107</v>
      </c>
      <c r="B57" s="39" t="s">
        <v>53</v>
      </c>
      <c r="C57" s="33">
        <v>717972.2</v>
      </c>
      <c r="D57" s="55">
        <v>139115.84403000001</v>
      </c>
      <c r="E57" s="74">
        <f t="shared" si="3"/>
        <v>19.376215963515023</v>
      </c>
      <c r="F57" s="33">
        <v>717972.2</v>
      </c>
      <c r="G57" s="55">
        <v>139115.84403000001</v>
      </c>
      <c r="H57" s="57">
        <f t="shared" si="4"/>
        <v>19.376215963515026</v>
      </c>
      <c r="I57" s="10"/>
    </row>
    <row r="58" spans="1:9" ht="27.75" customHeight="1" x14ac:dyDescent="0.2">
      <c r="A58" s="1" t="s">
        <v>108</v>
      </c>
      <c r="B58" s="39" t="s">
        <v>54</v>
      </c>
      <c r="C58" s="33">
        <v>1085455.78419</v>
      </c>
      <c r="D58" s="55">
        <v>223956.55038</v>
      </c>
      <c r="E58" s="74">
        <f t="shared" si="3"/>
        <v>20.632489470505991</v>
      </c>
      <c r="F58" s="33">
        <v>306681.59999999998</v>
      </c>
      <c r="G58" s="55">
        <v>57206.290289999997</v>
      </c>
      <c r="H58" s="57">
        <f t="shared" si="4"/>
        <v>18.653316759140427</v>
      </c>
      <c r="I58" s="10"/>
    </row>
    <row r="59" spans="1:9" ht="12.75" x14ac:dyDescent="0.2">
      <c r="A59" s="11" t="s">
        <v>109</v>
      </c>
      <c r="B59" s="39" t="s">
        <v>55</v>
      </c>
      <c r="C59" s="33">
        <v>656810.80000000005</v>
      </c>
      <c r="D59" s="55">
        <v>98020.024579999998</v>
      </c>
      <c r="E59" s="74">
        <f t="shared" si="3"/>
        <v>14.923631672926206</v>
      </c>
      <c r="F59" s="33">
        <v>656350.80000000005</v>
      </c>
      <c r="G59" s="55">
        <v>98020.024579999998</v>
      </c>
      <c r="H59" s="57">
        <f t="shared" si="4"/>
        <v>14.93409082155457</v>
      </c>
      <c r="I59" s="10"/>
    </row>
    <row r="60" spans="1:9" ht="12.75" x14ac:dyDescent="0.2">
      <c r="A60" s="11" t="s">
        <v>110</v>
      </c>
      <c r="B60" s="39" t="s">
        <v>56</v>
      </c>
      <c r="C60" s="33">
        <v>254818.35574</v>
      </c>
      <c r="D60" s="55">
        <v>0</v>
      </c>
      <c r="E60" s="74">
        <f>IF(C60=0,"",D60*100/C60)</f>
        <v>0</v>
      </c>
      <c r="F60" s="33">
        <v>140214.20000000001</v>
      </c>
      <c r="G60" s="55">
        <v>0</v>
      </c>
      <c r="H60" s="57">
        <f t="shared" si="4"/>
        <v>0</v>
      </c>
      <c r="I60" s="10"/>
    </row>
    <row r="61" spans="1:9" ht="24" x14ac:dyDescent="0.2">
      <c r="A61" s="11" t="s">
        <v>111</v>
      </c>
      <c r="B61" s="39" t="s">
        <v>57</v>
      </c>
      <c r="C61" s="33">
        <v>15100</v>
      </c>
      <c r="D61" s="55">
        <v>4225.1750000000002</v>
      </c>
      <c r="E61" s="74">
        <f t="shared" si="3"/>
        <v>27.981291390728476</v>
      </c>
      <c r="F61" s="33">
        <v>15100</v>
      </c>
      <c r="G61" s="55">
        <v>4225.1750000000002</v>
      </c>
      <c r="H61" s="57">
        <f t="shared" si="4"/>
        <v>27.981291390728479</v>
      </c>
      <c r="I61" s="10"/>
    </row>
    <row r="62" spans="1:9" ht="15.6" customHeight="1" x14ac:dyDescent="0.2">
      <c r="A62" s="11" t="s">
        <v>112</v>
      </c>
      <c r="B62" s="39" t="s">
        <v>58</v>
      </c>
      <c r="C62" s="33">
        <v>7313508.1265000002</v>
      </c>
      <c r="D62" s="55">
        <v>1011557.4996100001</v>
      </c>
      <c r="E62" s="74">
        <f t="shared" si="3"/>
        <v>13.831358113142585</v>
      </c>
      <c r="F62" s="33">
        <v>4083579.8274000003</v>
      </c>
      <c r="G62" s="55">
        <v>304755.53255</v>
      </c>
      <c r="H62" s="57">
        <f t="shared" si="4"/>
        <v>7.4629502894776687</v>
      </c>
      <c r="I62" s="10"/>
    </row>
    <row r="63" spans="1:9" s="8" customFormat="1" ht="12.75" x14ac:dyDescent="0.2">
      <c r="A63" s="12" t="s">
        <v>113</v>
      </c>
      <c r="B63" s="40" t="s">
        <v>59</v>
      </c>
      <c r="C63" s="43">
        <v>127094.113</v>
      </c>
      <c r="D63" s="75">
        <v>30675.46948</v>
      </c>
      <c r="E63" s="76">
        <f t="shared" si="3"/>
        <v>24.136027040056529</v>
      </c>
      <c r="F63" s="43">
        <v>124078.7</v>
      </c>
      <c r="G63" s="75">
        <v>30151.337299999999</v>
      </c>
      <c r="H63" s="77">
        <f t="shared" si="4"/>
        <v>24.300171826429516</v>
      </c>
      <c r="I63" s="9"/>
    </row>
    <row r="64" spans="1:9" s="8" customFormat="1" ht="27.95" customHeight="1" x14ac:dyDescent="0.2">
      <c r="A64" s="12" t="s">
        <v>114</v>
      </c>
      <c r="B64" s="40" t="s">
        <v>166</v>
      </c>
      <c r="C64" s="43">
        <v>1664755.79443</v>
      </c>
      <c r="D64" s="75">
        <v>526505.98080999998</v>
      </c>
      <c r="E64" s="76">
        <f t="shared" si="3"/>
        <v>31.626619506092286</v>
      </c>
      <c r="F64" s="43">
        <v>1083163.8999999999</v>
      </c>
      <c r="G64" s="75">
        <v>394229.76073000004</v>
      </c>
      <c r="H64" s="77">
        <f t="shared" si="4"/>
        <v>36.396131807014626</v>
      </c>
      <c r="I64" s="9"/>
    </row>
    <row r="65" spans="1:9" s="8" customFormat="1" ht="14.1" customHeight="1" x14ac:dyDescent="0.2">
      <c r="A65" s="12" t="s">
        <v>115</v>
      </c>
      <c r="B65" s="40" t="s">
        <v>60</v>
      </c>
      <c r="C65" s="43">
        <v>37406459.735190004</v>
      </c>
      <c r="D65" s="75">
        <v>6546477.2346599996</v>
      </c>
      <c r="E65" s="76">
        <f t="shared" si="3"/>
        <v>17.500927061807516</v>
      </c>
      <c r="F65" s="43">
        <v>29439940.899999999</v>
      </c>
      <c r="G65" s="75">
        <v>4518990.55198</v>
      </c>
      <c r="H65" s="77">
        <f t="shared" si="4"/>
        <v>15.349862852408105</v>
      </c>
      <c r="I65" s="9"/>
    </row>
    <row r="66" spans="1:9" ht="12.75" x14ac:dyDescent="0.2">
      <c r="A66" s="11" t="s">
        <v>116</v>
      </c>
      <c r="B66" s="39" t="s">
        <v>61</v>
      </c>
      <c r="C66" s="33">
        <v>450728.4</v>
      </c>
      <c r="D66" s="55">
        <v>78498.455920000008</v>
      </c>
      <c r="E66" s="74">
        <f t="shared" si="3"/>
        <v>17.415910761336541</v>
      </c>
      <c r="F66" s="33">
        <v>450728.4</v>
      </c>
      <c r="G66" s="55">
        <v>78498.455920000008</v>
      </c>
      <c r="H66" s="57">
        <f t="shared" si="4"/>
        <v>17.415910761336541</v>
      </c>
      <c r="I66" s="10"/>
    </row>
    <row r="67" spans="1:9" ht="12.75" x14ac:dyDescent="0.2">
      <c r="A67" s="11" t="s">
        <v>117</v>
      </c>
      <c r="B67" s="39" t="s">
        <v>62</v>
      </c>
      <c r="C67" s="33">
        <v>138533.9</v>
      </c>
      <c r="D67" s="55">
        <v>27300.21171</v>
      </c>
      <c r="E67" s="74">
        <f t="shared" si="3"/>
        <v>19.706520721642864</v>
      </c>
      <c r="F67" s="33">
        <v>138533.9</v>
      </c>
      <c r="G67" s="55">
        <v>27300.21171</v>
      </c>
      <c r="H67" s="57">
        <f t="shared" si="4"/>
        <v>19.70652072164286</v>
      </c>
      <c r="I67" s="10"/>
    </row>
    <row r="68" spans="1:9" ht="12.75" x14ac:dyDescent="0.2">
      <c r="A68" s="11" t="s">
        <v>118</v>
      </c>
      <c r="B68" s="39" t="s">
        <v>63</v>
      </c>
      <c r="C68" s="33">
        <v>10454.1</v>
      </c>
      <c r="D68" s="55">
        <v>8683.7893199999999</v>
      </c>
      <c r="E68" s="74">
        <f t="shared" si="3"/>
        <v>83.06587195454415</v>
      </c>
      <c r="F68" s="33">
        <v>10454.1</v>
      </c>
      <c r="G68" s="55">
        <v>8683.7893199999999</v>
      </c>
      <c r="H68" s="57">
        <f t="shared" si="4"/>
        <v>83.06587195454415</v>
      </c>
      <c r="I68" s="10"/>
    </row>
    <row r="69" spans="1:9" ht="12.75" x14ac:dyDescent="0.2">
      <c r="A69" s="11" t="s">
        <v>119</v>
      </c>
      <c r="B69" s="39" t="s">
        <v>64</v>
      </c>
      <c r="C69" s="33">
        <v>4870256.3908900004</v>
      </c>
      <c r="D69" s="55">
        <v>869663.32442999992</v>
      </c>
      <c r="E69" s="74">
        <f t="shared" si="3"/>
        <v>17.856623032346679</v>
      </c>
      <c r="F69" s="33">
        <v>4866291.9000000004</v>
      </c>
      <c r="G69" s="55">
        <v>865083.26309000002</v>
      </c>
      <c r="H69" s="57">
        <f t="shared" si="4"/>
        <v>17.777052442949422</v>
      </c>
      <c r="I69" s="10"/>
    </row>
    <row r="70" spans="1:9" ht="12.75" x14ac:dyDescent="0.2">
      <c r="A70" s="11" t="s">
        <v>120</v>
      </c>
      <c r="B70" s="39" t="s">
        <v>65</v>
      </c>
      <c r="C70" s="33">
        <v>43136.6</v>
      </c>
      <c r="D70" s="55">
        <v>0</v>
      </c>
      <c r="E70" s="74">
        <f t="shared" si="3"/>
        <v>0</v>
      </c>
      <c r="F70" s="33">
        <v>41159.9</v>
      </c>
      <c r="G70" s="55">
        <v>0</v>
      </c>
      <c r="H70" s="57">
        <f t="shared" si="4"/>
        <v>0</v>
      </c>
      <c r="I70" s="10"/>
    </row>
    <row r="71" spans="1:9" ht="12.75" x14ac:dyDescent="0.2">
      <c r="A71" s="11" t="s">
        <v>121</v>
      </c>
      <c r="B71" s="39" t="s">
        <v>66</v>
      </c>
      <c r="C71" s="33">
        <v>485389.7</v>
      </c>
      <c r="D71" s="55">
        <v>76640.216509999998</v>
      </c>
      <c r="E71" s="74">
        <f t="shared" si="3"/>
        <v>15.789419616856311</v>
      </c>
      <c r="F71" s="33">
        <v>473169.7</v>
      </c>
      <c r="G71" s="55">
        <v>76640.216509999998</v>
      </c>
      <c r="H71" s="57">
        <f t="shared" si="4"/>
        <v>16.197194475893109</v>
      </c>
      <c r="I71" s="10"/>
    </row>
    <row r="72" spans="1:9" ht="12.75" x14ac:dyDescent="0.2">
      <c r="A72" s="11" t="s">
        <v>122</v>
      </c>
      <c r="B72" s="39" t="s">
        <v>67</v>
      </c>
      <c r="C72" s="33">
        <v>3355588.14891</v>
      </c>
      <c r="D72" s="55">
        <v>1168526.0149900001</v>
      </c>
      <c r="E72" s="74">
        <f t="shared" si="3"/>
        <v>34.823284715961762</v>
      </c>
      <c r="F72" s="33">
        <v>1248083</v>
      </c>
      <c r="G72" s="55">
        <v>186848.32186000003</v>
      </c>
      <c r="H72" s="57">
        <f t="shared" si="4"/>
        <v>14.970825006029248</v>
      </c>
      <c r="I72" s="10"/>
    </row>
    <row r="73" spans="1:9" ht="12.75" x14ac:dyDescent="0.2">
      <c r="A73" s="11" t="s">
        <v>123</v>
      </c>
      <c r="B73" s="39" t="s">
        <v>68</v>
      </c>
      <c r="C73" s="33">
        <v>21635807.865279999</v>
      </c>
      <c r="D73" s="55">
        <v>3596604.5632199999</v>
      </c>
      <c r="E73" s="74">
        <f t="shared" si="3"/>
        <v>16.623389270301484</v>
      </c>
      <c r="F73" s="33">
        <v>16678230.6</v>
      </c>
      <c r="G73" s="55">
        <v>2736284.2320500002</v>
      </c>
      <c r="H73" s="57">
        <f t="shared" si="4"/>
        <v>16.406322095402619</v>
      </c>
      <c r="I73" s="10"/>
    </row>
    <row r="74" spans="1:9" ht="12.75" x14ac:dyDescent="0.2">
      <c r="A74" s="11" t="s">
        <v>124</v>
      </c>
      <c r="B74" s="39" t="s">
        <v>69</v>
      </c>
      <c r="C74" s="33">
        <v>1408166.2</v>
      </c>
      <c r="D74" s="55">
        <v>115401.00685999999</v>
      </c>
      <c r="E74" s="74">
        <f t="shared" si="3"/>
        <v>8.1951268863007787</v>
      </c>
      <c r="F74" s="33">
        <v>1408166.2</v>
      </c>
      <c r="G74" s="55">
        <v>115401.00685999999</v>
      </c>
      <c r="H74" s="57">
        <f t="shared" si="4"/>
        <v>8.1951268863007787</v>
      </c>
      <c r="I74" s="10"/>
    </row>
    <row r="75" spans="1:9" ht="27.95" hidden="1" customHeight="1" x14ac:dyDescent="0.2">
      <c r="B75" s="39" t="s">
        <v>70</v>
      </c>
      <c r="C75" s="33">
        <v>0</v>
      </c>
      <c r="D75" s="55">
        <v>0</v>
      </c>
      <c r="E75" s="74" t="str">
        <f t="shared" si="3"/>
        <v/>
      </c>
      <c r="F75" s="33">
        <v>0</v>
      </c>
      <c r="G75" s="55">
        <v>0</v>
      </c>
      <c r="H75" s="57" t="str">
        <f t="shared" si="4"/>
        <v/>
      </c>
      <c r="I75" s="10"/>
    </row>
    <row r="76" spans="1:9" ht="12.75" x14ac:dyDescent="0.2">
      <c r="A76" s="1" t="s">
        <v>89</v>
      </c>
      <c r="B76" s="39" t="s">
        <v>71</v>
      </c>
      <c r="C76" s="33">
        <v>5008398.4301100029</v>
      </c>
      <c r="D76" s="55">
        <v>605159.65169999946</v>
      </c>
      <c r="E76" s="74">
        <f t="shared" si="3"/>
        <v>12.082897559863422</v>
      </c>
      <c r="F76" s="33">
        <v>4125123.2000000039</v>
      </c>
      <c r="G76" s="55">
        <v>424251.05465999909</v>
      </c>
      <c r="H76" s="57">
        <f t="shared" si="4"/>
        <v>10.284566886632589</v>
      </c>
      <c r="I76" s="10"/>
    </row>
    <row r="77" spans="1:9" s="8" customFormat="1" ht="12.75" x14ac:dyDescent="0.2">
      <c r="A77" s="12" t="s">
        <v>125</v>
      </c>
      <c r="B77" s="40" t="s">
        <v>72</v>
      </c>
      <c r="C77" s="43">
        <v>10878414.80078</v>
      </c>
      <c r="D77" s="75">
        <v>1064577.18276</v>
      </c>
      <c r="E77" s="76">
        <f t="shared" si="3"/>
        <v>9.7861425791896437</v>
      </c>
      <c r="F77" s="43">
        <v>5042478.7726000007</v>
      </c>
      <c r="G77" s="75">
        <v>505389.22117000003</v>
      </c>
      <c r="H77" s="77">
        <f t="shared" si="4"/>
        <v>10.022634580361583</v>
      </c>
      <c r="I77" s="9"/>
    </row>
    <row r="78" spans="1:9" s="8" customFormat="1" ht="12.75" x14ac:dyDescent="0.2">
      <c r="A78" s="12" t="s">
        <v>126</v>
      </c>
      <c r="B78" s="40" t="s">
        <v>73</v>
      </c>
      <c r="C78" s="43">
        <v>721841.75534000003</v>
      </c>
      <c r="D78" s="75">
        <v>74333.554310000007</v>
      </c>
      <c r="E78" s="76">
        <f t="shared" si="3"/>
        <v>10.297763153779821</v>
      </c>
      <c r="F78" s="43">
        <v>651927</v>
      </c>
      <c r="G78" s="75">
        <v>73686.640510000012</v>
      </c>
      <c r="H78" s="77">
        <f t="shared" si="4"/>
        <v>11.30289748852249</v>
      </c>
      <c r="I78" s="9"/>
    </row>
    <row r="79" spans="1:9" s="8" customFormat="1" ht="12.75" x14ac:dyDescent="0.2">
      <c r="A79" s="12" t="s">
        <v>127</v>
      </c>
      <c r="B79" s="40" t="s">
        <v>74</v>
      </c>
      <c r="C79" s="43">
        <v>57694646.885499999</v>
      </c>
      <c r="D79" s="75">
        <v>11830685.31061</v>
      </c>
      <c r="E79" s="76">
        <f t="shared" si="3"/>
        <v>20.505689781045053</v>
      </c>
      <c r="F79" s="43">
        <v>38804839.299999997</v>
      </c>
      <c r="G79" s="75">
        <v>7625208.0764600001</v>
      </c>
      <c r="H79" s="77">
        <f t="shared" si="4"/>
        <v>19.650147285779383</v>
      </c>
      <c r="I79" s="9"/>
    </row>
    <row r="80" spans="1:9" s="8" customFormat="1" ht="12.75" x14ac:dyDescent="0.2">
      <c r="A80" s="12" t="s">
        <v>128</v>
      </c>
      <c r="B80" s="40" t="s">
        <v>75</v>
      </c>
      <c r="C80" s="43">
        <v>8012090.8227399997</v>
      </c>
      <c r="D80" s="75">
        <v>1418836.91078</v>
      </c>
      <c r="E80" s="76">
        <f t="shared" si="3"/>
        <v>17.7086972947566</v>
      </c>
      <c r="F80" s="43">
        <v>3456629.9</v>
      </c>
      <c r="G80" s="75">
        <v>479160.99848000001</v>
      </c>
      <c r="H80" s="77">
        <f t="shared" si="4"/>
        <v>13.862085682936435</v>
      </c>
      <c r="I80" s="9"/>
    </row>
    <row r="81" spans="1:9" ht="12.75" x14ac:dyDescent="0.2">
      <c r="A81" s="11" t="s">
        <v>129</v>
      </c>
      <c r="B81" s="39" t="s">
        <v>76</v>
      </c>
      <c r="C81" s="33">
        <v>6862943.3118400006</v>
      </c>
      <c r="D81" s="55">
        <v>1221012.6240899998</v>
      </c>
      <c r="E81" s="74">
        <f t="shared" si="3"/>
        <v>17.791384375614758</v>
      </c>
      <c r="F81" s="33">
        <v>2991524.3</v>
      </c>
      <c r="G81" s="55">
        <v>441015.16918000003</v>
      </c>
      <c r="H81" s="57">
        <f t="shared" si="4"/>
        <v>14.742155668934398</v>
      </c>
      <c r="I81" s="10"/>
    </row>
    <row r="82" spans="1:9" ht="12.75" x14ac:dyDescent="0.2">
      <c r="A82" s="11" t="s">
        <v>130</v>
      </c>
      <c r="B82" s="39" t="s">
        <v>77</v>
      </c>
      <c r="C82" s="33">
        <v>37582.5</v>
      </c>
      <c r="D82" s="55">
        <v>492.91872999999998</v>
      </c>
      <c r="E82" s="74">
        <f t="shared" si="3"/>
        <v>1.311564504756203</v>
      </c>
      <c r="F82" s="33">
        <v>35000</v>
      </c>
      <c r="G82" s="55">
        <v>0</v>
      </c>
      <c r="H82" s="57">
        <f t="shared" si="4"/>
        <v>0</v>
      </c>
      <c r="I82" s="10"/>
    </row>
    <row r="83" spans="1:9" ht="15" customHeight="1" x14ac:dyDescent="0.2">
      <c r="A83" s="1" t="s">
        <v>89</v>
      </c>
      <c r="B83" s="39" t="s">
        <v>78</v>
      </c>
      <c r="C83" s="33">
        <v>1111565.0108999992</v>
      </c>
      <c r="D83" s="55">
        <v>197331.36796000021</v>
      </c>
      <c r="E83" s="74">
        <f t="shared" si="3"/>
        <v>17.752571016986874</v>
      </c>
      <c r="F83" s="33">
        <v>430105.60000000009</v>
      </c>
      <c r="G83" s="55">
        <v>38145.829299999983</v>
      </c>
      <c r="H83" s="57">
        <f t="shared" si="4"/>
        <v>8.8689450451237963</v>
      </c>
      <c r="I83" s="10"/>
    </row>
    <row r="84" spans="1:9" s="8" customFormat="1" ht="12.75" x14ac:dyDescent="0.2">
      <c r="A84" s="12" t="s">
        <v>131</v>
      </c>
      <c r="B84" s="40" t="s">
        <v>79</v>
      </c>
      <c r="C84" s="43">
        <v>10127855.32244</v>
      </c>
      <c r="D84" s="75">
        <v>2464070.2161900001</v>
      </c>
      <c r="E84" s="76">
        <f t="shared" si="3"/>
        <v>24.329634831279925</v>
      </c>
      <c r="F84" s="43">
        <v>10122056.1</v>
      </c>
      <c r="G84" s="75">
        <v>2463251.6221399996</v>
      </c>
      <c r="H84" s="77">
        <f t="shared" si="4"/>
        <v>24.335486760837057</v>
      </c>
      <c r="I84" s="9"/>
    </row>
    <row r="85" spans="1:9" s="8" customFormat="1" ht="12.75" x14ac:dyDescent="0.2">
      <c r="A85" s="12" t="s">
        <v>132</v>
      </c>
      <c r="B85" s="40" t="s">
        <v>80</v>
      </c>
      <c r="C85" s="43">
        <v>39067947.32474</v>
      </c>
      <c r="D85" s="75">
        <v>10006900.871850001</v>
      </c>
      <c r="E85" s="76">
        <f t="shared" si="3"/>
        <v>25.614094307721853</v>
      </c>
      <c r="F85" s="43">
        <v>38613550.600000001</v>
      </c>
      <c r="G85" s="75">
        <v>9873565.9424400013</v>
      </c>
      <c r="H85" s="77">
        <f t="shared" si="4"/>
        <v>25.570209910818203</v>
      </c>
      <c r="I85" s="9"/>
    </row>
    <row r="86" spans="1:9" s="8" customFormat="1" ht="12.75" x14ac:dyDescent="0.2">
      <c r="A86" s="12" t="s">
        <v>133</v>
      </c>
      <c r="B86" s="40" t="s">
        <v>81</v>
      </c>
      <c r="C86" s="43">
        <v>5124667.7343800003</v>
      </c>
      <c r="D86" s="75">
        <v>698360.77873999998</v>
      </c>
      <c r="E86" s="76">
        <f t="shared" si="3"/>
        <v>13.627435278484256</v>
      </c>
      <c r="F86" s="43">
        <v>3311448.8</v>
      </c>
      <c r="G86" s="75">
        <v>316197.68131999997</v>
      </c>
      <c r="H86" s="77">
        <f t="shared" si="4"/>
        <v>9.548620571153025</v>
      </c>
      <c r="I86" s="9"/>
    </row>
    <row r="87" spans="1:9" s="8" customFormat="1" ht="12.75" x14ac:dyDescent="0.2">
      <c r="A87" s="12" t="s">
        <v>134</v>
      </c>
      <c r="B87" s="40" t="s">
        <v>82</v>
      </c>
      <c r="C87" s="43">
        <v>38538.262000000002</v>
      </c>
      <c r="D87" s="75">
        <v>6371.0905899999998</v>
      </c>
      <c r="E87" s="76">
        <f t="shared" si="3"/>
        <v>16.531857586104945</v>
      </c>
      <c r="F87" s="43">
        <v>0</v>
      </c>
      <c r="G87" s="75">
        <v>0</v>
      </c>
      <c r="H87" s="77" t="str">
        <f t="shared" si="4"/>
        <v/>
      </c>
      <c r="I87" s="9"/>
    </row>
    <row r="88" spans="1:9" s="8" customFormat="1" ht="27" customHeight="1" x14ac:dyDescent="0.2">
      <c r="A88" s="12" t="s">
        <v>135</v>
      </c>
      <c r="B88" s="40" t="s">
        <v>163</v>
      </c>
      <c r="C88" s="43">
        <v>979475.76599999995</v>
      </c>
      <c r="D88" s="75">
        <v>12664.79305</v>
      </c>
      <c r="E88" s="76">
        <f t="shared" si="3"/>
        <v>1.2930174987096108</v>
      </c>
      <c r="F88" s="43">
        <v>974687.4</v>
      </c>
      <c r="G88" s="75">
        <v>12664.79305</v>
      </c>
      <c r="H88" s="77">
        <f t="shared" si="4"/>
        <v>1.2993697312594787</v>
      </c>
      <c r="I88" s="9"/>
    </row>
    <row r="89" spans="1:9" s="8" customFormat="1" ht="12.75" x14ac:dyDescent="0.2">
      <c r="A89" s="8" t="s">
        <v>89</v>
      </c>
      <c r="B89" s="40" t="s">
        <v>83</v>
      </c>
      <c r="C89" s="43">
        <v>1388110.1285300001</v>
      </c>
      <c r="D89" s="75">
        <v>0</v>
      </c>
      <c r="E89" s="78">
        <f>IF(C89=0,"",D89*100/C89)</f>
        <v>0</v>
      </c>
      <c r="F89" s="43">
        <v>17669711.800000001</v>
      </c>
      <c r="G89" s="75">
        <v>3168078.8900700002</v>
      </c>
      <c r="H89" s="77">
        <f t="shared" si="4"/>
        <v>17.929431594181406</v>
      </c>
      <c r="I89" s="9"/>
    </row>
    <row r="90" spans="1:9" ht="15" customHeight="1" x14ac:dyDescent="0.2">
      <c r="A90" s="11" t="s">
        <v>136</v>
      </c>
      <c r="B90" s="39" t="s">
        <v>84</v>
      </c>
      <c r="C90" s="33">
        <v>0</v>
      </c>
      <c r="D90" s="55">
        <v>0</v>
      </c>
      <c r="E90" s="78" t="str">
        <f t="shared" ref="E90:E92" si="5">IF(C90=0,"",D90*100/C90)</f>
        <v/>
      </c>
      <c r="F90" s="33">
        <v>8270449</v>
      </c>
      <c r="G90" s="55">
        <v>2031700.0561900001</v>
      </c>
      <c r="H90" s="57">
        <f t="shared" si="4"/>
        <v>24.565776975228314</v>
      </c>
      <c r="I90" s="10"/>
    </row>
    <row r="91" spans="1:9" ht="11.25" customHeight="1" x14ac:dyDescent="0.2">
      <c r="A91" s="11" t="s">
        <v>137</v>
      </c>
      <c r="B91" s="39" t="s">
        <v>85</v>
      </c>
      <c r="C91" s="33">
        <v>1380064.02853</v>
      </c>
      <c r="D91" s="55">
        <v>0</v>
      </c>
      <c r="E91" s="78">
        <f t="shared" si="5"/>
        <v>0</v>
      </c>
      <c r="F91" s="33">
        <v>6981559.9000000004</v>
      </c>
      <c r="G91" s="55">
        <v>582722.68542999995</v>
      </c>
      <c r="H91" s="57">
        <f t="shared" si="4"/>
        <v>8.3465972329478966</v>
      </c>
      <c r="I91" s="10"/>
    </row>
    <row r="92" spans="1:9" ht="17.25" customHeight="1" thickBot="1" x14ac:dyDescent="0.25">
      <c r="A92" s="11" t="s">
        <v>138</v>
      </c>
      <c r="B92" s="41" t="s">
        <v>86</v>
      </c>
      <c r="C92" s="37">
        <v>8046.1</v>
      </c>
      <c r="D92" s="79">
        <v>0</v>
      </c>
      <c r="E92" s="78">
        <f t="shared" si="5"/>
        <v>0</v>
      </c>
      <c r="F92" s="37">
        <v>2417702.9</v>
      </c>
      <c r="G92" s="79">
        <v>553656.1484500001</v>
      </c>
      <c r="H92" s="63">
        <f t="shared" si="4"/>
        <v>22.900090348156514</v>
      </c>
      <c r="I92" s="10"/>
    </row>
    <row r="93" spans="1:9" s="8" customFormat="1" ht="17.25" customHeight="1" thickBot="1" x14ac:dyDescent="0.25">
      <c r="A93" s="8" t="s">
        <v>89</v>
      </c>
      <c r="B93" s="42" t="s">
        <v>87</v>
      </c>
      <c r="C93" s="31">
        <v>187269443.86398003</v>
      </c>
      <c r="D93" s="50">
        <v>37032649.428940006</v>
      </c>
      <c r="E93" s="64">
        <f t="shared" si="3"/>
        <v>19.77506242600797</v>
      </c>
      <c r="F93" s="31">
        <v>155736771.30000001</v>
      </c>
      <c r="G93" s="50">
        <v>30165130.070719998</v>
      </c>
      <c r="H93" s="51">
        <f t="shared" si="4"/>
        <v>19.369304897564675</v>
      </c>
      <c r="I93" s="9"/>
    </row>
    <row r="94" spans="1:9" s="8" customFormat="1" ht="17.25" customHeight="1" thickBot="1" x14ac:dyDescent="0.25">
      <c r="A94" s="8" t="s">
        <v>89</v>
      </c>
      <c r="B94" s="19" t="s">
        <v>88</v>
      </c>
      <c r="C94" s="31">
        <v>-13014440.516829997</v>
      </c>
      <c r="D94" s="50">
        <v>-1098050.8182200119</v>
      </c>
      <c r="E94" s="64"/>
      <c r="F94" s="31">
        <v>-10889405.400000006</v>
      </c>
      <c r="G94" s="50">
        <v>-156463.56026000157</v>
      </c>
      <c r="H94" s="51"/>
      <c r="I94" s="9"/>
    </row>
    <row r="95" spans="1:9" ht="12" customHeight="1" x14ac:dyDescent="0.2">
      <c r="B95" s="17"/>
      <c r="C95" s="80"/>
      <c r="D95" s="80"/>
      <c r="E95" s="80"/>
      <c r="F95" s="80"/>
      <c r="G95" s="80"/>
      <c r="H95" s="80"/>
      <c r="I95" s="10"/>
    </row>
    <row r="96" spans="1:9" ht="43.5" customHeight="1" x14ac:dyDescent="0.2">
      <c r="B96" s="86" t="s">
        <v>169</v>
      </c>
      <c r="C96" s="87"/>
      <c r="D96" s="87"/>
      <c r="E96" s="87"/>
      <c r="F96" s="87"/>
      <c r="G96" s="87"/>
      <c r="H96" s="87"/>
    </row>
    <row r="97" spans="3:4" ht="12.75" x14ac:dyDescent="0.2">
      <c r="C97" s="81"/>
      <c r="D97" s="81"/>
    </row>
    <row r="98" spans="3:4" ht="14.45" customHeight="1" x14ac:dyDescent="0.2"/>
    <row r="99" spans="3:4" ht="12.75" x14ac:dyDescent="0.2"/>
    <row r="100" spans="3:4" ht="12.75" x14ac:dyDescent="0.2"/>
    <row r="101" spans="3:4" ht="12.75" x14ac:dyDescent="0.2"/>
    <row r="102" spans="3:4" ht="12.75" x14ac:dyDescent="0.2"/>
  </sheetData>
  <mergeCells count="8">
    <mergeCell ref="F3:H3"/>
    <mergeCell ref="F53:H53"/>
    <mergeCell ref="B96:H96"/>
    <mergeCell ref="B1:H1"/>
    <mergeCell ref="B53:B54"/>
    <mergeCell ref="B3:B4"/>
    <mergeCell ref="C3:E3"/>
    <mergeCell ref="C53:E53"/>
  </mergeCells>
  <pageMargins left="0.15748031496062992" right="0.15748031496062992" top="0.27559055118110237" bottom="0.19685039370078741" header="0.31496062992125984" footer="0.19685039370078741"/>
  <pageSetup paperSize="9" scale="83" fitToHeight="0" orientation="portrait" r:id="rId1"/>
  <rowBreaks count="1" manualBreakCount="1">
    <brk id="51" min="1" max="7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Spinner 1">
              <controlPr defaultSize="0" autoFill="0" autoLine="0" autoPict="0">
                <anchor moveWithCells="1">
                  <from>
                    <xdr:col>1</xdr:col>
                    <xdr:colOff>180975</xdr:colOff>
                    <xdr:row>1</xdr:row>
                    <xdr:rowOff>0</xdr:rowOff>
                  </from>
                  <to>
                    <xdr:col>1</xdr:col>
                    <xdr:colOff>180975</xdr:colOff>
                    <xdr:row>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Spinner 2">
              <controlPr defaultSize="0" autoFill="0" autoLine="0" autoPict="0">
                <anchor moveWithCells="1">
                  <from>
                    <xdr:col>1</xdr:col>
                    <xdr:colOff>190500</xdr:colOff>
                    <xdr:row>1</xdr:row>
                    <xdr:rowOff>47625</xdr:rowOff>
                  </from>
                  <to>
                    <xdr:col>1</xdr:col>
                    <xdr:colOff>190500</xdr:colOff>
                    <xdr:row>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Spinner 3">
              <controlPr defaultSize="0" autoFill="0" autoLine="0" autoPict="0">
                <anchor moveWithCells="1">
                  <from>
                    <xdr:col>1</xdr:col>
                    <xdr:colOff>180975</xdr:colOff>
                    <xdr:row>1</xdr:row>
                    <xdr:rowOff>0</xdr:rowOff>
                  </from>
                  <to>
                    <xdr:col>1</xdr:col>
                    <xdr:colOff>180975</xdr:colOff>
                    <xdr:row>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Spinner 4">
              <controlPr defaultSize="0" autoFill="0" autoLine="0" autoPict="0">
                <anchor moveWithCells="1">
                  <from>
                    <xdr:col>1</xdr:col>
                    <xdr:colOff>190500</xdr:colOff>
                    <xdr:row>1</xdr:row>
                    <xdr:rowOff>47625</xdr:rowOff>
                  </from>
                  <to>
                    <xdr:col>1</xdr:col>
                    <xdr:colOff>190500</xdr:colOff>
                    <xdr:row>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Spinner 5">
              <controlPr defaultSize="0" autoFill="0" autoLine="0" autoPict="0">
                <anchor moveWithCells="1">
                  <from>
                    <xdr:col>1</xdr:col>
                    <xdr:colOff>180975</xdr:colOff>
                    <xdr:row>1</xdr:row>
                    <xdr:rowOff>0</xdr:rowOff>
                  </from>
                  <to>
                    <xdr:col>1</xdr:col>
                    <xdr:colOff>180975</xdr:colOff>
                    <xdr:row>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Spinner 6">
              <controlPr defaultSize="0" autoFill="0" autoLine="0" autoPict="0">
                <anchor moveWithCells="1">
                  <from>
                    <xdr:col>1</xdr:col>
                    <xdr:colOff>190500</xdr:colOff>
                    <xdr:row>1</xdr:row>
                    <xdr:rowOff>47625</xdr:rowOff>
                  </from>
                  <to>
                    <xdr:col>1</xdr:col>
                    <xdr:colOff>190500</xdr:colOff>
                    <xdr:row>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Spinner 7">
              <controlPr defaultSize="0" autoFill="0" autoLine="0" autoPict="0">
                <anchor moveWithCells="1">
                  <from>
                    <xdr:col>1</xdr:col>
                    <xdr:colOff>180975</xdr:colOff>
                    <xdr:row>1</xdr:row>
                    <xdr:rowOff>0</xdr:rowOff>
                  </from>
                  <to>
                    <xdr:col>1</xdr:col>
                    <xdr:colOff>180975</xdr:colOff>
                    <xdr:row>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Spinner 8">
              <controlPr defaultSize="0" autoFill="0" autoLine="0" autoPict="0">
                <anchor moveWithCells="1">
                  <from>
                    <xdr:col>1</xdr:col>
                    <xdr:colOff>190500</xdr:colOff>
                    <xdr:row>1</xdr:row>
                    <xdr:rowOff>47625</xdr:rowOff>
                  </from>
                  <to>
                    <xdr:col>1</xdr:col>
                    <xdr:colOff>190500</xdr:colOff>
                    <xdr:row>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Spinner 9">
              <controlPr defaultSize="0" autoFill="0" autoLine="0" autoPict="0">
                <anchor moveWithCells="1">
                  <from>
                    <xdr:col>1</xdr:col>
                    <xdr:colOff>180975</xdr:colOff>
                    <xdr:row>1</xdr:row>
                    <xdr:rowOff>0</xdr:rowOff>
                  </from>
                  <to>
                    <xdr:col>1</xdr:col>
                    <xdr:colOff>180975</xdr:colOff>
                    <xdr:row>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Spinner 10">
              <controlPr defaultSize="0" autoFill="0" autoLine="0" autoPict="0">
                <anchor moveWithCells="1">
                  <from>
                    <xdr:col>1</xdr:col>
                    <xdr:colOff>190500</xdr:colOff>
                    <xdr:row>1</xdr:row>
                    <xdr:rowOff>47625</xdr:rowOff>
                  </from>
                  <to>
                    <xdr:col>1</xdr:col>
                    <xdr:colOff>190500</xdr:colOff>
                    <xdr:row>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Spinner 11">
              <controlPr defaultSize="0" autoFill="0" autoLine="0" autoPict="0">
                <anchor moveWithCells="1">
                  <from>
                    <xdr:col>1</xdr:col>
                    <xdr:colOff>180975</xdr:colOff>
                    <xdr:row>1</xdr:row>
                    <xdr:rowOff>0</xdr:rowOff>
                  </from>
                  <to>
                    <xdr:col>1</xdr:col>
                    <xdr:colOff>180975</xdr:colOff>
                    <xdr:row>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Spinner 12">
              <controlPr defaultSize="0" autoFill="0" autoLine="0" autoPict="0">
                <anchor moveWithCells="1">
                  <from>
                    <xdr:col>1</xdr:col>
                    <xdr:colOff>190500</xdr:colOff>
                    <xdr:row>1</xdr:row>
                    <xdr:rowOff>47625</xdr:rowOff>
                  </from>
                  <to>
                    <xdr:col>1</xdr:col>
                    <xdr:colOff>190500</xdr:colOff>
                    <xdr:row>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Spinner 13">
              <controlPr defaultSize="0" autoFill="0" autoLine="0" autoPict="0">
                <anchor moveWithCells="1">
                  <from>
                    <xdr:col>1</xdr:col>
                    <xdr:colOff>180975</xdr:colOff>
                    <xdr:row>1</xdr:row>
                    <xdr:rowOff>0</xdr:rowOff>
                  </from>
                  <to>
                    <xdr:col>1</xdr:col>
                    <xdr:colOff>180975</xdr:colOff>
                    <xdr:row>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Spinner 14">
              <controlPr defaultSize="0" autoFill="0" autoLine="0" autoPict="0">
                <anchor moveWithCells="1">
                  <from>
                    <xdr:col>1</xdr:col>
                    <xdr:colOff>190500</xdr:colOff>
                    <xdr:row>1</xdr:row>
                    <xdr:rowOff>47625</xdr:rowOff>
                  </from>
                  <to>
                    <xdr:col>1</xdr:col>
                    <xdr:colOff>190500</xdr:colOff>
                    <xdr:row>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Spinner 15">
              <controlPr defaultSize="0" autoFill="0" autoLine="0" autoPict="0">
                <anchor moveWithCells="1">
                  <from>
                    <xdr:col>1</xdr:col>
                    <xdr:colOff>180975</xdr:colOff>
                    <xdr:row>1</xdr:row>
                    <xdr:rowOff>0</xdr:rowOff>
                  </from>
                  <to>
                    <xdr:col>1</xdr:col>
                    <xdr:colOff>180975</xdr:colOff>
                    <xdr:row>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Spinner 16">
              <controlPr defaultSize="0" autoFill="0" autoLine="0" autoPict="0">
                <anchor moveWithCells="1">
                  <from>
                    <xdr:col>1</xdr:col>
                    <xdr:colOff>190500</xdr:colOff>
                    <xdr:row>1</xdr:row>
                    <xdr:rowOff>47625</xdr:rowOff>
                  </from>
                  <to>
                    <xdr:col>1</xdr:col>
                    <xdr:colOff>190500</xdr:colOff>
                    <xdr:row>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Spinner 17">
              <controlPr defaultSize="0" autoFill="0" autoLine="0" autoPict="0">
                <anchor moveWithCells="1">
                  <from>
                    <xdr:col>1</xdr:col>
                    <xdr:colOff>180975</xdr:colOff>
                    <xdr:row>51</xdr:row>
                    <xdr:rowOff>0</xdr:rowOff>
                  </from>
                  <to>
                    <xdr:col>1</xdr:col>
                    <xdr:colOff>180975</xdr:colOff>
                    <xdr:row>51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Spinner 18">
              <controlPr defaultSize="0" autoFill="0" autoLine="0" autoPict="0">
                <anchor moveWithCells="1">
                  <from>
                    <xdr:col>1</xdr:col>
                    <xdr:colOff>190500</xdr:colOff>
                    <xdr:row>51</xdr:row>
                    <xdr:rowOff>47625</xdr:rowOff>
                  </from>
                  <to>
                    <xdr:col>1</xdr:col>
                    <xdr:colOff>190500</xdr:colOff>
                    <xdr:row>51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Spinner 19">
              <controlPr defaultSize="0" autoFill="0" autoLine="0" autoPict="0">
                <anchor moveWithCells="1">
                  <from>
                    <xdr:col>1</xdr:col>
                    <xdr:colOff>180975</xdr:colOff>
                    <xdr:row>51</xdr:row>
                    <xdr:rowOff>0</xdr:rowOff>
                  </from>
                  <to>
                    <xdr:col>1</xdr:col>
                    <xdr:colOff>180975</xdr:colOff>
                    <xdr:row>51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Spinner 20">
              <controlPr defaultSize="0" autoFill="0" autoLine="0" autoPict="0">
                <anchor moveWithCells="1">
                  <from>
                    <xdr:col>1</xdr:col>
                    <xdr:colOff>190500</xdr:colOff>
                    <xdr:row>51</xdr:row>
                    <xdr:rowOff>47625</xdr:rowOff>
                  </from>
                  <to>
                    <xdr:col>1</xdr:col>
                    <xdr:colOff>190500</xdr:colOff>
                    <xdr:row>51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Spinner 21">
              <controlPr defaultSize="0" autoFill="0" autoLine="0" autoPict="0">
                <anchor moveWithCells="1">
                  <from>
                    <xdr:col>1</xdr:col>
                    <xdr:colOff>180975</xdr:colOff>
                    <xdr:row>51</xdr:row>
                    <xdr:rowOff>0</xdr:rowOff>
                  </from>
                  <to>
                    <xdr:col>1</xdr:col>
                    <xdr:colOff>180975</xdr:colOff>
                    <xdr:row>51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Spinner 22">
              <controlPr defaultSize="0" autoFill="0" autoLine="0" autoPict="0">
                <anchor moveWithCells="1">
                  <from>
                    <xdr:col>1</xdr:col>
                    <xdr:colOff>190500</xdr:colOff>
                    <xdr:row>51</xdr:row>
                    <xdr:rowOff>47625</xdr:rowOff>
                  </from>
                  <to>
                    <xdr:col>1</xdr:col>
                    <xdr:colOff>190500</xdr:colOff>
                    <xdr:row>51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Spinner 23">
              <controlPr defaultSize="0" autoFill="0" autoLine="0" autoPict="0">
                <anchor moveWithCells="1">
                  <from>
                    <xdr:col>1</xdr:col>
                    <xdr:colOff>180975</xdr:colOff>
                    <xdr:row>51</xdr:row>
                    <xdr:rowOff>0</xdr:rowOff>
                  </from>
                  <to>
                    <xdr:col>1</xdr:col>
                    <xdr:colOff>180975</xdr:colOff>
                    <xdr:row>51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Spinner 24">
              <controlPr defaultSize="0" autoFill="0" autoLine="0" autoPict="0">
                <anchor moveWithCells="1">
                  <from>
                    <xdr:col>1</xdr:col>
                    <xdr:colOff>190500</xdr:colOff>
                    <xdr:row>51</xdr:row>
                    <xdr:rowOff>47625</xdr:rowOff>
                  </from>
                  <to>
                    <xdr:col>1</xdr:col>
                    <xdr:colOff>190500</xdr:colOff>
                    <xdr:row>51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Spinner 25">
              <controlPr defaultSize="0" autoFill="0" autoLine="0" autoPict="0">
                <anchor moveWithCells="1">
                  <from>
                    <xdr:col>1</xdr:col>
                    <xdr:colOff>180975</xdr:colOff>
                    <xdr:row>51</xdr:row>
                    <xdr:rowOff>0</xdr:rowOff>
                  </from>
                  <to>
                    <xdr:col>1</xdr:col>
                    <xdr:colOff>180975</xdr:colOff>
                    <xdr:row>51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Spinner 26">
              <controlPr defaultSize="0" autoFill="0" autoLine="0" autoPict="0">
                <anchor moveWithCells="1">
                  <from>
                    <xdr:col>1</xdr:col>
                    <xdr:colOff>190500</xdr:colOff>
                    <xdr:row>51</xdr:row>
                    <xdr:rowOff>47625</xdr:rowOff>
                  </from>
                  <to>
                    <xdr:col>1</xdr:col>
                    <xdr:colOff>190500</xdr:colOff>
                    <xdr:row>51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Spinner 27">
              <controlPr defaultSize="0" autoFill="0" autoLine="0" autoPict="0">
                <anchor moveWithCells="1">
                  <from>
                    <xdr:col>1</xdr:col>
                    <xdr:colOff>180975</xdr:colOff>
                    <xdr:row>51</xdr:row>
                    <xdr:rowOff>0</xdr:rowOff>
                  </from>
                  <to>
                    <xdr:col>1</xdr:col>
                    <xdr:colOff>180975</xdr:colOff>
                    <xdr:row>51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Spinner 28">
              <controlPr defaultSize="0" autoFill="0" autoLine="0" autoPict="0">
                <anchor moveWithCells="1">
                  <from>
                    <xdr:col>1</xdr:col>
                    <xdr:colOff>190500</xdr:colOff>
                    <xdr:row>51</xdr:row>
                    <xdr:rowOff>47625</xdr:rowOff>
                  </from>
                  <to>
                    <xdr:col>1</xdr:col>
                    <xdr:colOff>190500</xdr:colOff>
                    <xdr:row>51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Spinner 29">
              <controlPr defaultSize="0" autoFill="0" autoLine="0" autoPict="0">
                <anchor moveWithCells="1">
                  <from>
                    <xdr:col>1</xdr:col>
                    <xdr:colOff>180975</xdr:colOff>
                    <xdr:row>51</xdr:row>
                    <xdr:rowOff>0</xdr:rowOff>
                  </from>
                  <to>
                    <xdr:col>1</xdr:col>
                    <xdr:colOff>180975</xdr:colOff>
                    <xdr:row>51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Spinner 30">
              <controlPr defaultSize="0" autoFill="0" autoLine="0" autoPict="0">
                <anchor moveWithCells="1">
                  <from>
                    <xdr:col>1</xdr:col>
                    <xdr:colOff>190500</xdr:colOff>
                    <xdr:row>51</xdr:row>
                    <xdr:rowOff>47625</xdr:rowOff>
                  </from>
                  <to>
                    <xdr:col>1</xdr:col>
                    <xdr:colOff>190500</xdr:colOff>
                    <xdr:row>51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Spinner 31">
              <controlPr defaultSize="0" autoFill="0" autoLine="0" autoPict="0">
                <anchor moveWithCells="1">
                  <from>
                    <xdr:col>1</xdr:col>
                    <xdr:colOff>180975</xdr:colOff>
                    <xdr:row>51</xdr:row>
                    <xdr:rowOff>0</xdr:rowOff>
                  </from>
                  <to>
                    <xdr:col>1</xdr:col>
                    <xdr:colOff>180975</xdr:colOff>
                    <xdr:row>51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Spinner 32">
              <controlPr defaultSize="0" autoFill="0" autoLine="0" autoPict="0">
                <anchor moveWithCells="1">
                  <from>
                    <xdr:col>1</xdr:col>
                    <xdr:colOff>190500</xdr:colOff>
                    <xdr:row>51</xdr:row>
                    <xdr:rowOff>47625</xdr:rowOff>
                  </from>
                  <to>
                    <xdr:col>1</xdr:col>
                    <xdr:colOff>190500</xdr:colOff>
                    <xdr:row>51</xdr:row>
                    <xdr:rowOff>95250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на 01.04.2024  </vt:lpstr>
      <vt:lpstr>'на 01.04.2024  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Мотина Елена Ивановна</cp:lastModifiedBy>
  <cp:lastPrinted>2024-04-16T11:11:53Z</cp:lastPrinted>
  <dcterms:created xsi:type="dcterms:W3CDTF">2017-02-17T04:56:41Z</dcterms:created>
  <dcterms:modified xsi:type="dcterms:W3CDTF">2024-04-16T11:13:40Z</dcterms:modified>
</cp:coreProperties>
</file>