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11.2024  " sheetId="1" r:id="rId1"/>
  </sheets>
  <externalReferences>
    <externalReference r:id="rId2"/>
  </externalReferences>
  <definedNames>
    <definedName name="_xlnm.Print_Area" localSheetId="0">'на 01.11.2024  '!$A$1:$M$94</definedName>
  </definedNames>
  <calcPr calcId="152511"/>
</workbook>
</file>

<file path=xl/calcChain.xml><?xml version="1.0" encoding="utf-8"?>
<calcChain xmlns="http://schemas.openxmlformats.org/spreadsheetml/2006/main">
  <c r="G82" i="1" l="1"/>
  <c r="G81" i="1"/>
  <c r="F82" i="1"/>
  <c r="F81" i="1"/>
  <c r="F83" i="1" s="1"/>
  <c r="G83" i="1" l="1"/>
  <c r="E94" i="1"/>
  <c r="D94" i="1"/>
  <c r="J92" i="1" l="1"/>
  <c r="J91" i="1"/>
  <c r="J90" i="1"/>
  <c r="J87" i="1"/>
  <c r="M49" i="1"/>
  <c r="M50" i="1"/>
  <c r="J49" i="1"/>
  <c r="J48" i="1"/>
  <c r="J47" i="1"/>
  <c r="J11" i="1"/>
  <c r="J35" i="1" l="1"/>
  <c r="M35" i="1"/>
  <c r="B5" i="1" l="1"/>
  <c r="B36" i="1" s="1"/>
  <c r="C5" i="1"/>
  <c r="C36" i="1" s="1"/>
  <c r="B38" i="1"/>
  <c r="B37" i="1" s="1"/>
  <c r="C38" i="1"/>
  <c r="C37" i="1" s="1"/>
  <c r="C51" i="1" l="1"/>
  <c r="B51" i="1"/>
  <c r="M24" i="1" l="1"/>
  <c r="M23" i="1"/>
  <c r="M21" i="1"/>
  <c r="M22" i="1" l="1"/>
  <c r="L51" i="1" l="1"/>
  <c r="L94" i="1" s="1"/>
  <c r="D53" i="1" l="1"/>
  <c r="M43" i="1" l="1"/>
  <c r="M87" i="1"/>
  <c r="M60" i="1"/>
  <c r="J60" i="1"/>
  <c r="M48" i="1"/>
  <c r="M31" i="1"/>
  <c r="M9" i="1"/>
  <c r="M10" i="1"/>
  <c r="M11" i="1"/>
  <c r="M12" i="1"/>
  <c r="M13" i="1"/>
  <c r="M17" i="1"/>
  <c r="M19" i="1"/>
  <c r="J22" i="1"/>
  <c r="J23" i="1"/>
  <c r="J21" i="1"/>
  <c r="J6" i="1"/>
  <c r="M45" i="1" l="1"/>
  <c r="M47" i="1"/>
  <c r="M46" i="1"/>
  <c r="M33" i="1"/>
  <c r="M62" i="1"/>
  <c r="M58" i="1"/>
  <c r="M70" i="1"/>
  <c r="M57" i="1"/>
  <c r="M61" i="1"/>
  <c r="M59" i="1"/>
  <c r="M25" i="1"/>
  <c r="J24" i="1"/>
  <c r="M20" i="1"/>
  <c r="M18" i="1"/>
  <c r="M16" i="1"/>
  <c r="M14" i="1"/>
  <c r="M8" i="1"/>
  <c r="M34" i="1"/>
  <c r="M42" i="1"/>
  <c r="M32" i="1"/>
  <c r="M30" i="1"/>
  <c r="M28" i="1"/>
  <c r="M15" i="1"/>
  <c r="M7" i="1"/>
  <c r="M44" i="1"/>
  <c r="M41" i="1"/>
  <c r="M27" i="1"/>
  <c r="M29" i="1"/>
  <c r="M26" i="1"/>
  <c r="F53" i="1"/>
  <c r="B93" i="1" l="1"/>
  <c r="C93" i="1"/>
  <c r="J75" i="1"/>
  <c r="M75" i="1"/>
  <c r="J58" i="1"/>
  <c r="J84" i="1" l="1"/>
  <c r="M92" i="1"/>
  <c r="M74" i="1"/>
  <c r="M72" i="1"/>
  <c r="K51" i="1"/>
  <c r="J44" i="1"/>
  <c r="J43" i="1"/>
  <c r="J16" i="1"/>
  <c r="M88" i="1"/>
  <c r="M68" i="1"/>
  <c r="J88" i="1"/>
  <c r="J86" i="1"/>
  <c r="J81" i="1"/>
  <c r="J78" i="1"/>
  <c r="J72" i="1"/>
  <c r="J64" i="1"/>
  <c r="J62" i="1"/>
  <c r="J61" i="1"/>
  <c r="J57" i="1"/>
  <c r="H51" i="1"/>
  <c r="M55" i="1"/>
  <c r="J89" i="1"/>
  <c r="J34" i="1"/>
  <c r="J32" i="1"/>
  <c r="J30" i="1"/>
  <c r="J27" i="1"/>
  <c r="J25" i="1"/>
  <c r="J20" i="1"/>
  <c r="J19" i="1"/>
  <c r="J18" i="1"/>
  <c r="J17" i="1"/>
  <c r="J14" i="1"/>
  <c r="C94" i="1"/>
  <c r="M84" i="1"/>
  <c r="M81" i="1"/>
  <c r="M78" i="1"/>
  <c r="M73" i="1"/>
  <c r="M71" i="1"/>
  <c r="M69" i="1"/>
  <c r="M67" i="1"/>
  <c r="M66" i="1"/>
  <c r="M65" i="1"/>
  <c r="M64" i="1"/>
  <c r="J45" i="1"/>
  <c r="J41" i="1"/>
  <c r="J39" i="1"/>
  <c r="J85" i="1"/>
  <c r="J82" i="1"/>
  <c r="J79" i="1"/>
  <c r="J77" i="1"/>
  <c r="J68" i="1"/>
  <c r="J65" i="1"/>
  <c r="M86" i="1"/>
  <c r="M80" i="1"/>
  <c r="M56" i="1"/>
  <c r="J80" i="1"/>
  <c r="J42" i="1"/>
  <c r="J63" i="1"/>
  <c r="J59" i="1"/>
  <c r="J12" i="1"/>
  <c r="J74" i="1"/>
  <c r="J73" i="1"/>
  <c r="J71" i="1"/>
  <c r="J70" i="1"/>
  <c r="J69" i="1"/>
  <c r="J67" i="1"/>
  <c r="J66" i="1"/>
  <c r="J56" i="1"/>
  <c r="M40" i="1"/>
  <c r="M39" i="1"/>
  <c r="J5" i="1"/>
  <c r="B94" i="1"/>
  <c r="J26" i="1"/>
  <c r="J46" i="1"/>
  <c r="J40" i="1"/>
  <c r="J33" i="1"/>
  <c r="J29" i="1"/>
  <c r="J7" i="1"/>
  <c r="J15" i="1"/>
  <c r="J31" i="1"/>
  <c r="J28" i="1"/>
  <c r="M6" i="1"/>
  <c r="M63" i="1"/>
  <c r="J55" i="1"/>
  <c r="M91" i="1"/>
  <c r="M85" i="1"/>
  <c r="M82" i="1"/>
  <c r="M79" i="1"/>
  <c r="M77" i="1"/>
  <c r="M5" i="1"/>
  <c r="J9" i="1"/>
  <c r="J8" i="1"/>
  <c r="J13" i="1"/>
  <c r="M90" i="1"/>
  <c r="K94" i="1" l="1"/>
  <c r="J83" i="1"/>
  <c r="M36" i="1"/>
  <c r="M38" i="1"/>
  <c r="M93" i="1"/>
  <c r="M83" i="1"/>
  <c r="J76" i="1"/>
  <c r="J93" i="1"/>
  <c r="I51" i="1"/>
  <c r="I94" i="1" s="1"/>
  <c r="M89" i="1"/>
  <c r="M76" i="1"/>
  <c r="J36" i="1"/>
  <c r="J38" i="1"/>
  <c r="J37" i="1"/>
  <c r="H94" i="1" l="1"/>
  <c r="J51" i="1"/>
  <c r="M37" i="1"/>
  <c r="M51" i="1" l="1"/>
</calcChain>
</file>

<file path=xl/sharedStrings.xml><?xml version="1.0" encoding="utf-8"?>
<sst xmlns="http://schemas.openxmlformats.org/spreadsheetml/2006/main" count="122" uniqueCount="98">
  <si>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</si>
  <si>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</si>
  <si>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</si>
  <si>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</si>
  <si>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</si>
  <si>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</si>
  <si>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</si>
  <si>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</si>
  <si>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</si>
  <si>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</si>
  <si>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</si>
  <si>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</si>
  <si>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</si>
  <si>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</si>
  <si>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</si>
  <si>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</si>
  <si>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</si>
  <si>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</si>
  <si>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</si>
  <si>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</si>
  <si>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</si>
  <si>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</si>
  <si>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</si>
  <si>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</si>
  <si>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</si>
  <si>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</si>
  <si>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</si>
  <si>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</si>
  <si>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</si>
  <si>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</si>
  <si>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</si>
  <si>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</si>
  <si>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</si>
  <si>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</si>
  <si>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</si>
  <si>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</si>
  <si>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</si>
  <si>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</si>
  <si>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</si>
  <si>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</si>
  <si>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</si>
  <si>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</si>
  <si>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</si>
  <si>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</si>
  <si>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</si>
  <si>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</si>
  <si>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</si>
  <si>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</si>
  <si>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</si>
  <si>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</si>
  <si>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</si>
  <si>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</si>
  <si>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</si>
  <si>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</si>
  <si>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</si>
  <si>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</si>
  <si>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</si>
  <si>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</si>
  <si>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</si>
  <si>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</si>
  <si>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</si>
  <si>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</si>
  <si>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</si>
  <si>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</si>
  <si>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</si>
  <si>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</si>
  <si>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</si>
  <si>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</si>
  <si>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</si>
  <si>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</si>
  <si>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</si>
  <si>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</si>
  <si>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</si>
  <si>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</si>
  <si>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</si>
  <si>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</si>
  <si>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</si>
  <si>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</si>
  <si>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</si>
  <si>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</si>
  <si>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</si>
  <si>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</si>
  <si>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</si>
  <si>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</si>
  <si>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</si>
  <si>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</si>
  <si>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</si>
  <si>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</si>
  <si>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</si>
  <si>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</si>
  <si>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</si>
  <si>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</si>
  <si>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</si>
  <si>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</si>
  <si>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2023 год - факт</t>
  </si>
  <si>
    <t>Бюджет принятый на 2024 год</t>
  </si>
  <si>
    <t>Справка об исполнении консолидированного и областного бюджетов области на 1 ноября 2024 года</t>
  </si>
  <si>
    <t>Исполнение на 01.11.23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</si>
</sst>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9" formatCode="#,##0.000"/>
    <numFmt numFmtId="170" formatCode="#,##0.0;\-#,##0.0;&quot; &quot;"/>
    <numFmt numFmtId="171" formatCode="#,##0;\-#,##0;&quot; &quot;"/>
    <numFmt numFmtId="172" formatCode="#,##0.0"/>
    <numFmt numFmtId="173" formatCode="#,##0.0_ ;\-#,##0.0\ "/>
    <numFmt numFmtId="174" formatCode="#,##0.00_ ;\-#,##0.00\ 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2" fillId="0" borderId="0"/>
  </cellStyleXfs>
  <cellXfs count="150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171" fontId="9" fillId="0" borderId="0" xfId="0" applyNumberFormat="1" applyFont="1" applyFill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3" fontId="4" fillId="0" borderId="11" xfId="1" applyNumberFormat="1" applyFont="1" applyFill="1" applyBorder="1" applyAlignment="1">
      <alignment horizontal="right" wrapText="1"/>
    </xf>
    <xf numFmtId="171" fontId="4" fillId="0" borderId="11" xfId="0" applyNumberFormat="1" applyFont="1" applyFill="1" applyBorder="1"/>
    <xf numFmtId="0" fontId="5" fillId="0" borderId="13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right" wrapText="1"/>
    </xf>
    <xf numFmtId="3" fontId="6" fillId="0" borderId="15" xfId="1" applyNumberFormat="1" applyFont="1" applyFill="1" applyBorder="1" applyAlignment="1">
      <alignment horizontal="right" wrapText="1"/>
    </xf>
    <xf numFmtId="3" fontId="6" fillId="0" borderId="7" xfId="1" applyNumberFormat="1" applyFont="1" applyFill="1" applyBorder="1" applyAlignment="1">
      <alignment horizontal="right" wrapText="1"/>
    </xf>
    <xf numFmtId="3" fontId="7" fillId="0" borderId="7" xfId="0" applyNumberFormat="1" applyFont="1" applyFill="1" applyBorder="1" applyAlignment="1">
      <alignment horizontal="right" wrapText="1"/>
    </xf>
    <xf numFmtId="3" fontId="4" fillId="0" borderId="13" xfId="1" applyNumberFormat="1" applyFont="1" applyFill="1" applyBorder="1" applyAlignment="1">
      <alignment horizontal="right" wrapText="1"/>
    </xf>
    <xf numFmtId="3" fontId="4" fillId="0" borderId="14" xfId="1" applyNumberFormat="1" applyFont="1" applyFill="1" applyBorder="1" applyAlignment="1">
      <alignment horizontal="right" wrapText="1"/>
    </xf>
    <xf numFmtId="3" fontId="4" fillId="0" borderId="15" xfId="1" applyNumberFormat="1" applyFont="1" applyFill="1" applyBorder="1" applyAlignment="1">
      <alignment horizontal="right" wrapText="1"/>
    </xf>
    <xf numFmtId="3" fontId="4" fillId="0" borderId="7" xfId="1" applyNumberFormat="1" applyFont="1" applyFill="1" applyBorder="1" applyAlignment="1">
      <alignment horizontal="right" wrapText="1"/>
    </xf>
    <xf numFmtId="3" fontId="6" fillId="0" borderId="7" xfId="0" applyNumberFormat="1" applyFont="1" applyFill="1" applyBorder="1" applyAlignment="1">
      <alignment horizontal="right" wrapText="1"/>
    </xf>
    <xf numFmtId="3" fontId="6" fillId="0" borderId="13" xfId="0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6" fillId="0" borderId="4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4" fillId="0" borderId="3" xfId="0" applyNumberFormat="1" applyFont="1" applyFill="1" applyBorder="1" applyAlignment="1">
      <alignment horizontal="center" vertical="justify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justify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wrapText="1"/>
    </xf>
    <xf numFmtId="3" fontId="6" fillId="0" borderId="16" xfId="1" applyNumberFormat="1" applyFont="1" applyFill="1" applyBorder="1" applyAlignment="1">
      <alignment horizontal="right" wrapText="1"/>
    </xf>
    <xf numFmtId="3" fontId="7" fillId="0" borderId="16" xfId="0" applyNumberFormat="1" applyFont="1" applyFill="1" applyBorder="1" applyAlignment="1">
      <alignment horizontal="right" wrapText="1"/>
    </xf>
    <xf numFmtId="3" fontId="4" fillId="0" borderId="18" xfId="1" applyNumberFormat="1" applyFont="1" applyFill="1" applyBorder="1" applyAlignment="1">
      <alignment horizontal="right" wrapText="1"/>
    </xf>
    <xf numFmtId="3" fontId="4" fillId="0" borderId="19" xfId="1" applyNumberFormat="1" applyFont="1" applyFill="1" applyBorder="1" applyAlignment="1">
      <alignment horizontal="right" wrapText="1"/>
    </xf>
    <xf numFmtId="3" fontId="4" fillId="0" borderId="20" xfId="1" applyNumberFormat="1" applyFont="1" applyFill="1" applyBorder="1" applyAlignment="1">
      <alignment horizontal="right" wrapText="1"/>
    </xf>
    <xf numFmtId="3" fontId="4" fillId="0" borderId="16" xfId="1" applyNumberFormat="1" applyFont="1" applyFill="1" applyBorder="1" applyAlignment="1">
      <alignment horizontal="right" wrapText="1"/>
    </xf>
    <xf numFmtId="3" fontId="6" fillId="0" borderId="16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6" fontId="5" fillId="0" borderId="15" xfId="1" applyNumberFormat="1" applyFont="1" applyFill="1" applyBorder="1" applyAlignment="1">
      <alignment horizontal="right" wrapText="1"/>
    </xf>
    <xf numFmtId="166" fontId="11" fillId="0" borderId="7" xfId="1" applyNumberFormat="1" applyFont="1" applyFill="1" applyBorder="1" applyAlignment="1">
      <alignment horizontal="right" wrapText="1"/>
    </xf>
    <xf numFmtId="166" fontId="5" fillId="0" borderId="7" xfId="1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left" wrapText="1"/>
    </xf>
    <xf numFmtId="3" fontId="10" fillId="0" borderId="4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66" fontId="5" fillId="0" borderId="14" xfId="1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 applyAlignment="1">
      <alignment horizontal="left" wrapText="1"/>
    </xf>
    <xf numFmtId="166" fontId="11" fillId="0" borderId="13" xfId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left" wrapText="1"/>
    </xf>
    <xf numFmtId="167" fontId="5" fillId="0" borderId="14" xfId="1" applyNumberFormat="1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166" fontId="5" fillId="0" borderId="20" xfId="1" applyNumberFormat="1" applyFont="1" applyFill="1" applyBorder="1" applyAlignment="1">
      <alignment horizontal="right" wrapText="1"/>
    </xf>
    <xf numFmtId="166" fontId="11" fillId="0" borderId="16" xfId="1" applyNumberFormat="1" applyFont="1" applyFill="1" applyBorder="1" applyAlignment="1">
      <alignment horizontal="right" wrapText="1"/>
    </xf>
    <xf numFmtId="166" fontId="5" fillId="0" borderId="16" xfId="1" applyNumberFormat="1" applyFont="1" applyFill="1" applyBorder="1" applyAlignment="1">
      <alignment horizontal="right" wrapText="1"/>
    </xf>
    <xf numFmtId="166" fontId="11" fillId="0" borderId="18" xfId="1" applyNumberFormat="1" applyFont="1" applyFill="1" applyBorder="1" applyAlignment="1">
      <alignment horizontal="right" wrapText="1"/>
    </xf>
    <xf numFmtId="167" fontId="5" fillId="0" borderId="19" xfId="1" applyNumberFormat="1" applyFont="1" applyFill="1" applyBorder="1" applyAlignment="1">
      <alignment horizontal="center" wrapText="1"/>
    </xf>
    <xf numFmtId="166" fontId="5" fillId="0" borderId="19" xfId="1" applyNumberFormat="1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71" fontId="9" fillId="0" borderId="0" xfId="0" applyNumberFormat="1" applyFont="1" applyFill="1" applyBorder="1"/>
    <xf numFmtId="0" fontId="5" fillId="0" borderId="22" xfId="0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1" fontId="6" fillId="0" borderId="2" xfId="1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1" fontId="4" fillId="0" borderId="9" xfId="1" applyNumberFormat="1" applyFont="1" applyFill="1" applyBorder="1" applyAlignment="1">
      <alignment horizontal="right" wrapText="1"/>
    </xf>
    <xf numFmtId="171" fontId="4" fillId="0" borderId="2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1" fontId="6" fillId="0" borderId="9" xfId="1" applyNumberFormat="1" applyFont="1" applyFill="1" applyBorder="1" applyAlignment="1">
      <alignment horizontal="right" wrapText="1"/>
    </xf>
    <xf numFmtId="0" fontId="5" fillId="0" borderId="29" xfId="0" applyFont="1" applyFill="1" applyBorder="1" applyAlignment="1">
      <alignment horizontal="center" vertical="center" wrapText="1"/>
    </xf>
    <xf numFmtId="171" fontId="4" fillId="0" borderId="20" xfId="1" applyNumberFormat="1" applyFont="1" applyFill="1" applyBorder="1" applyAlignment="1">
      <alignment horizontal="right" wrapText="1"/>
    </xf>
    <xf numFmtId="171" fontId="6" fillId="0" borderId="16" xfId="1" applyNumberFormat="1" applyFont="1" applyFill="1" applyBorder="1" applyAlignment="1">
      <alignment horizontal="right" wrapText="1"/>
    </xf>
    <xf numFmtId="171" fontId="4" fillId="0" borderId="16" xfId="1" applyNumberFormat="1" applyFont="1" applyFill="1" applyBorder="1" applyAlignment="1">
      <alignment horizontal="right" wrapText="1"/>
    </xf>
    <xf numFmtId="171" fontId="6" fillId="0" borderId="18" xfId="1" applyNumberFormat="1" applyFont="1" applyFill="1" applyBorder="1" applyAlignment="1">
      <alignment horizontal="right" wrapText="1"/>
    </xf>
    <xf numFmtId="171" fontId="6" fillId="0" borderId="25" xfId="1" applyNumberFormat="1" applyFont="1" applyFill="1" applyBorder="1" applyAlignment="1">
      <alignment horizontal="right" wrapText="1"/>
    </xf>
    <xf numFmtId="171" fontId="4" fillId="0" borderId="25" xfId="1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5" fillId="0" borderId="17" xfId="0" applyFont="1" applyFill="1" applyBorder="1" applyAlignment="1">
      <alignment horizontal="center" vertical="center" wrapText="1"/>
    </xf>
    <xf numFmtId="165" fontId="5" fillId="0" borderId="22" xfId="0" applyNumberFormat="1" applyFont="1" applyFill="1" applyBorder="1" applyAlignment="1">
      <alignment horizontal="center" vertical="center" wrapText="1"/>
    </xf>
    <xf numFmtId="171" fontId="4" fillId="0" borderId="10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71" fontId="6" fillId="0" borderId="23" xfId="1" applyNumberFormat="1" applyFont="1" applyFill="1" applyBorder="1" applyAlignment="1">
      <alignment horizontal="right" wrapText="1"/>
    </xf>
    <xf numFmtId="172" fontId="6" fillId="0" borderId="24" xfId="0" applyNumberFormat="1" applyFont="1" applyFill="1" applyBorder="1" applyAlignment="1">
      <alignment horizontal="right" wrapText="1"/>
    </xf>
    <xf numFmtId="170" fontId="6" fillId="0" borderId="24" xfId="0" applyNumberFormat="1" applyFont="1" applyFill="1" applyBorder="1" applyAlignment="1">
      <alignment horizontal="right" wrapText="1"/>
    </xf>
    <xf numFmtId="172" fontId="6" fillId="0" borderId="26" xfId="0" applyNumberFormat="1" applyFont="1" applyFill="1" applyBorder="1" applyAlignment="1">
      <alignment horizontal="right" wrapText="1"/>
    </xf>
    <xf numFmtId="170" fontId="6" fillId="0" borderId="26" xfId="0" applyNumberFormat="1" applyFont="1" applyFill="1" applyBorder="1" applyAlignment="1">
      <alignment horizontal="right" wrapText="1"/>
    </xf>
    <xf numFmtId="171" fontId="7" fillId="0" borderId="25" xfId="1" applyNumberFormat="1" applyFont="1" applyFill="1" applyBorder="1" applyAlignment="1">
      <alignment horizontal="right" wrapText="1"/>
    </xf>
    <xf numFmtId="172" fontId="7" fillId="0" borderId="26" xfId="0" applyNumberFormat="1" applyFont="1" applyFill="1" applyBorder="1" applyAlignment="1">
      <alignment horizontal="right" wrapText="1"/>
    </xf>
    <xf numFmtId="170" fontId="7" fillId="0" borderId="26" xfId="0" applyNumberFormat="1" applyFont="1" applyFill="1" applyBorder="1" applyAlignment="1">
      <alignment horizontal="right" wrapText="1"/>
    </xf>
    <xf numFmtId="171" fontId="6" fillId="0" borderId="27" xfId="1" applyNumberFormat="1" applyFont="1" applyFill="1" applyBorder="1" applyAlignment="1">
      <alignment horizontal="right" wrapText="1"/>
    </xf>
    <xf numFmtId="172" fontId="6" fillId="0" borderId="28" xfId="0" applyNumberFormat="1" applyFont="1" applyFill="1" applyBorder="1" applyAlignment="1">
      <alignment horizontal="right" wrapText="1"/>
    </xf>
    <xf numFmtId="171" fontId="4" fillId="0" borderId="27" xfId="1" applyNumberFormat="1" applyFont="1" applyFill="1" applyBorder="1" applyAlignment="1">
      <alignment horizontal="right" wrapText="1"/>
    </xf>
    <xf numFmtId="170" fontId="6" fillId="0" borderId="28" xfId="0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72" fontId="4" fillId="0" borderId="12" xfId="0" applyNumberFormat="1" applyFont="1" applyFill="1" applyBorder="1" applyAlignment="1">
      <alignment horizontal="right" wrapText="1"/>
    </xf>
    <xf numFmtId="171" fontId="4" fillId="0" borderId="23" xfId="1" applyNumberFormat="1" applyFont="1" applyFill="1" applyBorder="1" applyAlignment="1">
      <alignment horizontal="right" wrapText="1"/>
    </xf>
    <xf numFmtId="170" fontId="4" fillId="0" borderId="24" xfId="1" applyNumberFormat="1" applyFont="1" applyFill="1" applyBorder="1" applyAlignment="1">
      <alignment horizontal="right" wrapText="1"/>
    </xf>
    <xf numFmtId="166" fontId="6" fillId="0" borderId="27" xfId="1" applyNumberFormat="1" applyFont="1" applyFill="1" applyBorder="1" applyAlignment="1">
      <alignment horizontal="right" wrapText="1"/>
    </xf>
    <xf numFmtId="171" fontId="4" fillId="0" borderId="10" xfId="0" applyNumberFormat="1" applyFont="1" applyFill="1" applyBorder="1"/>
    <xf numFmtId="172" fontId="4" fillId="0" borderId="12" xfId="0" applyNumberFormat="1" applyFont="1" applyFill="1" applyBorder="1"/>
    <xf numFmtId="0" fontId="5" fillId="0" borderId="35" xfId="0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70" fontId="4" fillId="0" borderId="24" xfId="0" applyNumberFormat="1" applyFont="1" applyFill="1" applyBorder="1" applyAlignment="1">
      <alignment horizontal="right" wrapText="1"/>
    </xf>
    <xf numFmtId="170" fontId="6" fillId="0" borderId="26" xfId="1" applyNumberFormat="1" applyFont="1" applyFill="1" applyBorder="1" applyAlignment="1">
      <alignment horizontal="right" wrapText="1"/>
    </xf>
    <xf numFmtId="170" fontId="4" fillId="0" borderId="26" xfId="1" applyNumberFormat="1" applyFont="1" applyFill="1" applyBorder="1" applyAlignment="1">
      <alignment horizontal="right" wrapText="1"/>
    </xf>
    <xf numFmtId="170" fontId="4" fillId="0" borderId="26" xfId="0" applyNumberFormat="1" applyFont="1" applyFill="1" applyBorder="1" applyAlignment="1">
      <alignment horizontal="right" wrapText="1"/>
    </xf>
    <xf numFmtId="172" fontId="4" fillId="0" borderId="26" xfId="1" applyNumberFormat="1" applyFont="1" applyFill="1" applyBorder="1" applyAlignment="1">
      <alignment horizontal="right" wrapText="1"/>
    </xf>
    <xf numFmtId="172" fontId="4" fillId="0" borderId="28" xfId="1" applyNumberFormat="1" applyFont="1" applyFill="1" applyBorder="1" applyAlignment="1">
      <alignment horizontal="right" wrapText="1"/>
    </xf>
    <xf numFmtId="172" fontId="4" fillId="0" borderId="12" xfId="1" applyNumberFormat="1" applyFont="1" applyFill="1" applyBorder="1" applyAlignment="1">
      <alignment horizontal="right" wrapText="1"/>
    </xf>
    <xf numFmtId="170" fontId="4" fillId="0" borderId="11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173" fontId="0" fillId="0" borderId="0" xfId="0" applyNumberFormat="1" applyFill="1" applyBorder="1"/>
    <xf numFmtId="174" fontId="9" fillId="0" borderId="0" xfId="0" applyNumberFormat="1" applyFont="1" applyFill="1" applyBorder="1" applyAlignment="1">
      <alignment wrapText="1"/>
    </xf>
    <xf numFmtId="171" fontId="0" fillId="0" borderId="0" xfId="0" applyNumberFormat="1" applyFill="1"/>
    <xf numFmtId="171" fontId="4" fillId="0" borderId="37" xfId="1" applyNumberFormat="1" applyFont="1" applyFill="1" applyBorder="1" applyAlignment="1">
      <alignment horizontal="right" wrapText="1"/>
    </xf>
    <xf numFmtId="171" fontId="4" fillId="0" borderId="38" xfId="1" applyNumberFormat="1" applyFont="1" applyFill="1" applyBorder="1" applyAlignment="1">
      <alignment horizontal="right" wrapText="1"/>
    </xf>
    <xf numFmtId="171" fontId="6" fillId="0" borderId="36" xfId="1" applyNumberFormat="1" applyFont="1" applyFill="1" applyBorder="1" applyAlignment="1">
      <alignment horizontal="right" wrapText="1"/>
    </xf>
    <xf numFmtId="171" fontId="4" fillId="0" borderId="36" xfId="1" applyNumberFormat="1" applyFont="1" applyFill="1" applyBorder="1" applyAlignment="1">
      <alignment horizontal="right" wrapText="1"/>
    </xf>
    <xf numFmtId="171" fontId="6" fillId="0" borderId="40" xfId="1" applyNumberFormat="1" applyFont="1" applyFill="1" applyBorder="1" applyAlignment="1">
      <alignment horizontal="right" wrapText="1"/>
    </xf>
    <xf numFmtId="171" fontId="6" fillId="0" borderId="0" xfId="0" applyNumberFormat="1" applyFont="1" applyFill="1" applyBorder="1" applyAlignment="1">
      <alignment horizontal="left" wrapText="1"/>
    </xf>
    <xf numFmtId="171" fontId="4" fillId="0" borderId="0" xfId="1" applyNumberFormat="1" applyFont="1" applyFill="1" applyBorder="1" applyAlignment="1">
      <alignment horizontal="right" wrapText="1"/>
    </xf>
    <xf numFmtId="171" fontId="6" fillId="0" borderId="26" xfId="1" applyNumberFormat="1" applyFont="1" applyFill="1" applyBorder="1" applyAlignment="1">
      <alignment horizontal="right" wrapText="1"/>
    </xf>
    <xf numFmtId="171" fontId="4" fillId="0" borderId="39" xfId="1" applyNumberFormat="1" applyFont="1" applyFill="1" applyBorder="1" applyAlignment="1">
      <alignment horizontal="right" wrapText="1"/>
    </xf>
    <xf numFmtId="171" fontId="4" fillId="0" borderId="41" xfId="1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8;&#1063;&#1045;&#1058;&#1067;/&#1086;&#1090;&#1095;&#1077;&#1090;&#1099;%202023/&#1086;&#1090;&#1095;&#1077;&#1090;%20&#1085;&#1072;%2001.11.2023/&#1057;&#1087;&#1088;&#1072;&#1074;&#1082;&#1072;%20&#1087;&#1086;%20&#1080;&#1089;&#1087;&#1086;&#1083;&#1085;&#1077;&#1085;&#1080;&#1102;/&#1048;&#1089;&#1087;&#1086;&#1083;&#1085;&#1077;&#1085;&#1080;&#1077;%20&#1082;&#1086;&#1085;&#1089;&#1086;&#1083;&#1080;&#1076;&#1080;&#1088;&#1086;&#1074;&#1072;&#1085;&#1085;&#1086;&#1075;&#1086;%20&#1080;%20&#1086;&#1073;&#1083;&#1072;&#1089;&#1090;&#1085;&#1086;&#1075;&#1086;%20&#1073;&#1102;&#1076;&#1078;&#1077;&#1090;&#1086;&#1074;%20&#1085;&#1072;%2001.11.2023%20&#1089;&#1088;&#1072;&#1074;&#1085;&#1080;&#1090;&#1077;&#1083;&#1100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11.2023  "/>
      <sheetName val="доходы"/>
      <sheetName val="расходы"/>
    </sheetNames>
    <sheetDataSet>
      <sheetData sheetId="0" refreshError="1"/>
      <sheetData sheetId="1" refreshError="1"/>
      <sheetData sheetId="2">
        <row r="4">
          <cell r="C4" t="str">
            <v>Код расхода по бюджетной классификации</v>
          </cell>
        </row>
        <row r="5">
          <cell r="O5" t="str">
            <v>консолидированный бюджет субъекта Российской Федерации</v>
          </cell>
          <cell r="Q5" t="str">
            <v>бюджет субъекта Российской Федерации</v>
          </cell>
        </row>
        <row r="6">
          <cell r="C6" t="str">
            <v>3</v>
          </cell>
          <cell r="O6" t="str">
            <v>20</v>
          </cell>
          <cell r="Q6" t="str">
            <v>22</v>
          </cell>
        </row>
        <row r="7">
          <cell r="C7" t="str">
            <v>X</v>
          </cell>
          <cell r="O7">
            <v>133248775124.91</v>
          </cell>
          <cell r="Q7">
            <v>112649043892.53999</v>
          </cell>
        </row>
        <row r="9">
          <cell r="C9" t="str">
            <v>000 0100 00 0 00 00000 000</v>
          </cell>
          <cell r="O9">
            <v>7547937685.8000002</v>
          </cell>
          <cell r="Q9">
            <v>2312077078.0900002</v>
          </cell>
        </row>
        <row r="10">
          <cell r="C10" t="str">
            <v>000 0102 00 0 00 00000 000</v>
          </cell>
          <cell r="O10">
            <v>370470307.74000001</v>
          </cell>
          <cell r="Q10">
            <v>5869108.6299999999</v>
          </cell>
        </row>
        <row r="11">
          <cell r="C11" t="str">
            <v>000 0102 00 0 00 00000 100</v>
          </cell>
          <cell r="O11">
            <v>370454549.74000001</v>
          </cell>
          <cell r="Q11">
            <v>5869108.6299999999</v>
          </cell>
        </row>
        <row r="12">
          <cell r="C12" t="str">
            <v>000 0102 00 0 00 00000 120</v>
          </cell>
          <cell r="O12">
            <v>370454549.74000001</v>
          </cell>
          <cell r="Q12">
            <v>5869108.6299999999</v>
          </cell>
        </row>
        <row r="13">
          <cell r="C13" t="str">
            <v>000 0102 00 0 00 00000 121</v>
          </cell>
          <cell r="O13">
            <v>288344261.73000002</v>
          </cell>
          <cell r="Q13">
            <v>4894754.22</v>
          </cell>
        </row>
        <row r="14">
          <cell r="C14" t="str">
            <v>000 0102 00 0 00 00000 129</v>
          </cell>
          <cell r="O14">
            <v>82110288.010000005</v>
          </cell>
          <cell r="Q14">
            <v>974354.41</v>
          </cell>
        </row>
        <row r="15">
          <cell r="C15" t="str">
            <v>000 0102 00 0 00 00000 300</v>
          </cell>
          <cell r="O15">
            <v>15758</v>
          </cell>
          <cell r="Q15">
            <v>0</v>
          </cell>
        </row>
        <row r="16">
          <cell r="C16" t="str">
            <v>000 0102 00 0 00 00000 320</v>
          </cell>
          <cell r="O16">
            <v>15758</v>
          </cell>
          <cell r="Q16">
            <v>0</v>
          </cell>
        </row>
        <row r="17">
          <cell r="C17" t="str">
            <v>000 0102 00 0 00 00000 321</v>
          </cell>
          <cell r="O17">
            <v>15758</v>
          </cell>
          <cell r="Q17">
            <v>0</v>
          </cell>
        </row>
        <row r="18">
          <cell r="C18" t="str">
            <v>000 0103 00 0 00 00000 000</v>
          </cell>
          <cell r="O18">
            <v>286873420.47000003</v>
          </cell>
          <cell r="Q18">
            <v>188860111.59999999</v>
          </cell>
        </row>
        <row r="19">
          <cell r="C19" t="str">
            <v>000 0103 00 0 00 00000 100</v>
          </cell>
          <cell r="O19">
            <v>267804050.83000001</v>
          </cell>
          <cell r="Q19">
            <v>176430408.47999999</v>
          </cell>
        </row>
        <row r="20">
          <cell r="C20" t="str">
            <v>000 0103 00 0 00 00000 120</v>
          </cell>
          <cell r="O20">
            <v>267804050.83000001</v>
          </cell>
          <cell r="Q20">
            <v>176430408.47999999</v>
          </cell>
        </row>
        <row r="21">
          <cell r="C21" t="str">
            <v>000 0103 00 0 00 00000 121</v>
          </cell>
          <cell r="O21">
            <v>158683764.87</v>
          </cell>
          <cell r="Q21">
            <v>110341646.90000001</v>
          </cell>
        </row>
        <row r="22">
          <cell r="C22" t="str">
            <v>000 0103 00 0 00 00000 122</v>
          </cell>
          <cell r="O22">
            <v>16662614.539999999</v>
          </cell>
          <cell r="Q22">
            <v>13988692.439999999</v>
          </cell>
        </row>
        <row r="23">
          <cell r="C23" t="str">
            <v>000 0103 00 0 00 00000 123</v>
          </cell>
          <cell r="O23">
            <v>47988953.670000002</v>
          </cell>
          <cell r="Q23">
            <v>22023905.600000001</v>
          </cell>
        </row>
        <row r="24">
          <cell r="C24" t="str">
            <v>000 0103 00 0 00 00000 129</v>
          </cell>
          <cell r="O24">
            <v>44468717.75</v>
          </cell>
          <cell r="Q24">
            <v>30076163.539999999</v>
          </cell>
        </row>
        <row r="25">
          <cell r="C25" t="str">
            <v>000 0103 00 0 00 00000 200</v>
          </cell>
          <cell r="O25">
            <v>18901112.690000001</v>
          </cell>
          <cell r="Q25">
            <v>12429703.119999999</v>
          </cell>
        </row>
        <row r="26">
          <cell r="C26" t="str">
            <v>000 0103 00 0 00 00000 240</v>
          </cell>
          <cell r="O26">
            <v>18901112.690000001</v>
          </cell>
          <cell r="Q26">
            <v>12429703.119999999</v>
          </cell>
        </row>
        <row r="27">
          <cell r="C27" t="str">
            <v>000 0103 00 0 00 00000 242</v>
          </cell>
          <cell r="O27">
            <v>4410002.38</v>
          </cell>
          <cell r="Q27">
            <v>4153169.78</v>
          </cell>
        </row>
        <row r="28">
          <cell r="C28" t="str">
            <v>000 0103 00 0 00 00000 244</v>
          </cell>
          <cell r="O28">
            <v>14491110.310000001</v>
          </cell>
          <cell r="Q28">
            <v>8276533.3399999999</v>
          </cell>
        </row>
        <row r="29">
          <cell r="C29" t="str">
            <v>000 0103 00 0 00 00000 300</v>
          </cell>
          <cell r="O29">
            <v>112024.95</v>
          </cell>
          <cell r="Q29">
            <v>0</v>
          </cell>
        </row>
        <row r="30">
          <cell r="C30" t="str">
            <v>000 0103 00 0 00 00000 320</v>
          </cell>
          <cell r="O30">
            <v>3795.4</v>
          </cell>
          <cell r="Q30">
            <v>0</v>
          </cell>
        </row>
        <row r="31">
          <cell r="C31" t="str">
            <v>000 0103 00 0 00 00000 321</v>
          </cell>
          <cell r="O31">
            <v>3795.4</v>
          </cell>
          <cell r="Q31">
            <v>0</v>
          </cell>
        </row>
        <row r="32">
          <cell r="C32" t="str">
            <v>000 0103 00 0 00 00000 330</v>
          </cell>
          <cell r="O32">
            <v>85729.55</v>
          </cell>
          <cell r="Q32">
            <v>0</v>
          </cell>
        </row>
        <row r="33">
          <cell r="C33" t="str">
            <v>000 0103 00 0 00 00000 350</v>
          </cell>
          <cell r="O33">
            <v>22500</v>
          </cell>
          <cell r="Q33">
            <v>0</v>
          </cell>
        </row>
        <row r="34">
          <cell r="C34" t="str">
            <v>000 0103 00 0 00 00000 800</v>
          </cell>
          <cell r="O34">
            <v>56232</v>
          </cell>
          <cell r="Q34">
            <v>0</v>
          </cell>
        </row>
        <row r="35">
          <cell r="C35" t="str">
            <v>000 0103 00 0 00 00000 830</v>
          </cell>
          <cell r="O35">
            <v>10000</v>
          </cell>
          <cell r="Q35">
            <v>0</v>
          </cell>
        </row>
        <row r="36">
          <cell r="C36" t="str">
            <v>000 0103 00 0 00 00000 831</v>
          </cell>
          <cell r="O36">
            <v>10000</v>
          </cell>
          <cell r="Q36">
            <v>0</v>
          </cell>
        </row>
        <row r="37">
          <cell r="C37" t="str">
            <v>000 0103 00 0 00 00000 850</v>
          </cell>
          <cell r="O37">
            <v>46232</v>
          </cell>
          <cell r="Q37">
            <v>0</v>
          </cell>
        </row>
        <row r="38">
          <cell r="C38" t="str">
            <v>000 0103 00 0 00 00000 853</v>
          </cell>
          <cell r="O38">
            <v>46232</v>
          </cell>
          <cell r="Q38">
            <v>0</v>
          </cell>
        </row>
        <row r="39">
          <cell r="C39" t="str">
            <v>000 0104 00 0 00 00000 000</v>
          </cell>
          <cell r="O39">
            <v>2264675250.54</v>
          </cell>
          <cell r="Q39">
            <v>196156821.59</v>
          </cell>
        </row>
        <row r="40">
          <cell r="C40" t="str">
            <v>000 0104 00 0 00 00000 100</v>
          </cell>
          <cell r="O40">
            <v>1958183872.71</v>
          </cell>
          <cell r="Q40">
            <v>178979714.96000001</v>
          </cell>
        </row>
        <row r="41">
          <cell r="C41" t="str">
            <v>000 0104 00 0 00 00000 120</v>
          </cell>
          <cell r="O41">
            <v>1958183872.71</v>
          </cell>
          <cell r="Q41">
            <v>178979714.96000001</v>
          </cell>
        </row>
        <row r="42">
          <cell r="C42" t="str">
            <v>000 0104 00 0 00 00000 121</v>
          </cell>
          <cell r="O42">
            <v>1510133419.29</v>
          </cell>
          <cell r="Q42">
            <v>133655304.52</v>
          </cell>
        </row>
        <row r="43">
          <cell r="C43" t="str">
            <v>000 0104 00 0 00 00000 122</v>
          </cell>
          <cell r="O43">
            <v>16944662.449999999</v>
          </cell>
          <cell r="Q43">
            <v>9094685.6699999999</v>
          </cell>
        </row>
        <row r="44">
          <cell r="C44" t="str">
            <v>000 0104 00 0 00 00000 123</v>
          </cell>
          <cell r="O44">
            <v>0</v>
          </cell>
          <cell r="Q44">
            <v>0</v>
          </cell>
        </row>
        <row r="45">
          <cell r="C45" t="str">
            <v>000 0104 00 0 00 00000 129</v>
          </cell>
          <cell r="O45">
            <v>431105790.97000003</v>
          </cell>
          <cell r="Q45">
            <v>36229724.770000003</v>
          </cell>
        </row>
        <row r="46">
          <cell r="C46" t="str">
            <v>000 0104 00 0 00 00000 200</v>
          </cell>
          <cell r="O46">
            <v>287427852.81</v>
          </cell>
          <cell r="Q46">
            <v>16892756.629999999</v>
          </cell>
        </row>
        <row r="47">
          <cell r="C47" t="str">
            <v>000 0104 00 0 00 00000 240</v>
          </cell>
          <cell r="O47">
            <v>287427852.81</v>
          </cell>
          <cell r="Q47">
            <v>16892756.629999999</v>
          </cell>
        </row>
        <row r="48">
          <cell r="C48" t="str">
            <v>000 0104 00 0 00 00000 242</v>
          </cell>
          <cell r="O48">
            <v>43238065.18</v>
          </cell>
          <cell r="Q48">
            <v>3429413.77</v>
          </cell>
        </row>
        <row r="49">
          <cell r="C49" t="str">
            <v>000 0104 00 0 00 00000 243</v>
          </cell>
          <cell r="O49">
            <v>13483.98</v>
          </cell>
          <cell r="Q49">
            <v>0</v>
          </cell>
        </row>
        <row r="50">
          <cell r="C50" t="str">
            <v>000 0104 00 0 00 00000 244</v>
          </cell>
          <cell r="O50">
            <v>208681312.81999999</v>
          </cell>
          <cell r="Q50">
            <v>13463342.859999999</v>
          </cell>
        </row>
        <row r="51">
          <cell r="C51" t="str">
            <v>000 0104 00 0 00 00000 247</v>
          </cell>
          <cell r="O51">
            <v>35494990.829999998</v>
          </cell>
          <cell r="Q51">
            <v>0</v>
          </cell>
        </row>
        <row r="52">
          <cell r="C52" t="str">
            <v>000 0104 00 0 00 00000 300</v>
          </cell>
          <cell r="O52">
            <v>1976980.17</v>
          </cell>
          <cell r="Q52">
            <v>284350</v>
          </cell>
        </row>
        <row r="53">
          <cell r="C53" t="str">
            <v>000 0104 00 0 00 00000 320</v>
          </cell>
          <cell r="O53">
            <v>1797598.17</v>
          </cell>
          <cell r="Q53">
            <v>284350</v>
          </cell>
        </row>
        <row r="54">
          <cell r="C54" t="str">
            <v>000 0104 00 0 00 00000 321</v>
          </cell>
          <cell r="O54">
            <v>1797598.17</v>
          </cell>
          <cell r="Q54">
            <v>284350</v>
          </cell>
        </row>
        <row r="55">
          <cell r="C55" t="str">
            <v>000 0104 00 0 00 00000 350</v>
          </cell>
          <cell r="O55">
            <v>173382</v>
          </cell>
          <cell r="Q55">
            <v>0</v>
          </cell>
        </row>
        <row r="56">
          <cell r="C56" t="str">
            <v>000 0104 00 0 00 00000 360</v>
          </cell>
          <cell r="O56">
            <v>6000</v>
          </cell>
          <cell r="Q56">
            <v>0</v>
          </cell>
        </row>
        <row r="57">
          <cell r="C57" t="str">
            <v>000 0104 00 0 00 00000 500</v>
          </cell>
          <cell r="O57">
            <v>0</v>
          </cell>
          <cell r="Q57">
            <v>0</v>
          </cell>
        </row>
        <row r="58">
          <cell r="C58" t="str">
            <v>000 0104 00 0 00 00000 540</v>
          </cell>
          <cell r="O58">
            <v>0</v>
          </cell>
          <cell r="Q58">
            <v>0</v>
          </cell>
        </row>
        <row r="59">
          <cell r="C59" t="str">
            <v>000 0104 00 0 00 00000 800</v>
          </cell>
          <cell r="O59">
            <v>17086544.850000001</v>
          </cell>
          <cell r="Q59">
            <v>0</v>
          </cell>
        </row>
        <row r="60">
          <cell r="C60" t="str">
            <v>000 0104 00 0 00 00000 830</v>
          </cell>
          <cell r="O60">
            <v>4292187.3899999997</v>
          </cell>
          <cell r="Q60">
            <v>0</v>
          </cell>
        </row>
        <row r="61">
          <cell r="C61" t="str">
            <v>000 0104 00 0 00 00000 831</v>
          </cell>
          <cell r="O61">
            <v>4292187.3899999997</v>
          </cell>
          <cell r="Q61">
            <v>0</v>
          </cell>
        </row>
        <row r="62">
          <cell r="C62" t="str">
            <v>000 0104 00 0 00 00000 850</v>
          </cell>
          <cell r="O62">
            <v>12794357.460000001</v>
          </cell>
          <cell r="Q62">
            <v>0</v>
          </cell>
        </row>
        <row r="63">
          <cell r="C63" t="str">
            <v>000 0104 00 0 00 00000 851</v>
          </cell>
          <cell r="O63">
            <v>4524959.09</v>
          </cell>
          <cell r="Q63">
            <v>0</v>
          </cell>
        </row>
        <row r="64">
          <cell r="C64" t="str">
            <v>000 0104 00 0 00 00000 852</v>
          </cell>
          <cell r="O64">
            <v>256276.18</v>
          </cell>
          <cell r="Q64">
            <v>0</v>
          </cell>
        </row>
        <row r="65">
          <cell r="C65" t="str">
            <v>000 0104 00 0 00 00000 853</v>
          </cell>
          <cell r="O65">
            <v>8013122.1900000004</v>
          </cell>
          <cell r="Q65">
            <v>0</v>
          </cell>
        </row>
        <row r="66">
          <cell r="C66" t="str">
            <v>000 0105 00 0 00 00000 000</v>
          </cell>
          <cell r="O66">
            <v>450383502.75</v>
          </cell>
          <cell r="Q66">
            <v>450383502.75</v>
          </cell>
        </row>
        <row r="67">
          <cell r="C67" t="str">
            <v>000 0105 00 0 00 00000 100</v>
          </cell>
          <cell r="O67">
            <v>251442454.75</v>
          </cell>
          <cell r="Q67">
            <v>251442454.75</v>
          </cell>
        </row>
        <row r="68">
          <cell r="C68" t="str">
            <v>000 0105 00 0 00 00000 110</v>
          </cell>
          <cell r="O68">
            <v>48813412.310000002</v>
          </cell>
          <cell r="Q68">
            <v>48813412.310000002</v>
          </cell>
        </row>
        <row r="69">
          <cell r="C69" t="str">
            <v>000 0105 00 0 00 00000 111</v>
          </cell>
          <cell r="O69">
            <v>38162178.630000003</v>
          </cell>
          <cell r="Q69">
            <v>38162178.630000003</v>
          </cell>
        </row>
        <row r="70">
          <cell r="C70" t="str">
            <v>000 0105 00 0 00 00000 112</v>
          </cell>
          <cell r="O70">
            <v>176503.5</v>
          </cell>
          <cell r="Q70">
            <v>176503.5</v>
          </cell>
        </row>
        <row r="71">
          <cell r="C71" t="str">
            <v>000 0105 00 0 00 00000 119</v>
          </cell>
          <cell r="O71">
            <v>10474730.18</v>
          </cell>
          <cell r="Q71">
            <v>10474730.18</v>
          </cell>
        </row>
        <row r="72">
          <cell r="C72" t="str">
            <v>000 0105 00 0 00 00000 120</v>
          </cell>
          <cell r="O72">
            <v>202629042.44</v>
          </cell>
          <cell r="Q72">
            <v>202629042.44</v>
          </cell>
        </row>
        <row r="73">
          <cell r="C73" t="str">
            <v>000 0105 00 0 00 00000 121</v>
          </cell>
          <cell r="O73">
            <v>159186440.61000001</v>
          </cell>
          <cell r="Q73">
            <v>159186440.61000001</v>
          </cell>
        </row>
        <row r="74">
          <cell r="C74" t="str">
            <v>000 0105 00 0 00 00000 122</v>
          </cell>
          <cell r="O74">
            <v>286495</v>
          </cell>
          <cell r="Q74">
            <v>286495</v>
          </cell>
        </row>
        <row r="75">
          <cell r="C75" t="str">
            <v>000 0105 00 0 00 00000 123</v>
          </cell>
          <cell r="O75">
            <v>70840</v>
          </cell>
          <cell r="Q75">
            <v>70840</v>
          </cell>
        </row>
        <row r="76">
          <cell r="C76" t="str">
            <v>000 0105 00 0 00 00000 129</v>
          </cell>
          <cell r="O76">
            <v>43085266.829999998</v>
          </cell>
          <cell r="Q76">
            <v>43085266.829999998</v>
          </cell>
        </row>
        <row r="77">
          <cell r="C77" t="str">
            <v>000 0105 00 0 00 00000 200</v>
          </cell>
          <cell r="O77">
            <v>198804722.28999999</v>
          </cell>
          <cell r="Q77">
            <v>198426778.28999999</v>
          </cell>
        </row>
        <row r="78">
          <cell r="C78" t="str">
            <v>000 0105 00 0 00 00000 240</v>
          </cell>
          <cell r="O78">
            <v>198804722.28999999</v>
          </cell>
          <cell r="Q78">
            <v>198426778.28999999</v>
          </cell>
        </row>
        <row r="79">
          <cell r="C79" t="str">
            <v>000 0105 00 0 00 00000 242</v>
          </cell>
          <cell r="O79">
            <v>15854171.300000001</v>
          </cell>
          <cell r="Q79">
            <v>15854171.300000001</v>
          </cell>
        </row>
        <row r="80">
          <cell r="C80" t="str">
            <v>000 0105 00 0 00 00000 244</v>
          </cell>
          <cell r="O80">
            <v>181701230.09999999</v>
          </cell>
          <cell r="Q80">
            <v>181323286.09999999</v>
          </cell>
        </row>
        <row r="81">
          <cell r="C81" t="str">
            <v>000 0105 00 0 00 00000 247</v>
          </cell>
          <cell r="O81">
            <v>1249320.8899999999</v>
          </cell>
          <cell r="Q81">
            <v>1249320.8899999999</v>
          </cell>
        </row>
        <row r="82">
          <cell r="C82" t="str">
            <v>000 0105 00 0 00 00000 300</v>
          </cell>
          <cell r="O82">
            <v>3511.71</v>
          </cell>
          <cell r="Q82">
            <v>3511.71</v>
          </cell>
        </row>
        <row r="83">
          <cell r="C83" t="str">
            <v>000 0105 00 0 00 00000 320</v>
          </cell>
          <cell r="O83">
            <v>3511.71</v>
          </cell>
          <cell r="Q83">
            <v>3511.71</v>
          </cell>
        </row>
        <row r="84">
          <cell r="C84" t="str">
            <v>000 0105 00 0 00 00000 321</v>
          </cell>
          <cell r="O84">
            <v>3511.71</v>
          </cell>
          <cell r="Q84">
            <v>3511.71</v>
          </cell>
        </row>
        <row r="85">
          <cell r="C85" t="str">
            <v>000 0105 00 0 00 00000 500</v>
          </cell>
          <cell r="O85">
            <v>0</v>
          </cell>
          <cell r="Q85">
            <v>377944</v>
          </cell>
        </row>
        <row r="86">
          <cell r="C86" t="str">
            <v>000 0105 00 0 00 00000 530</v>
          </cell>
          <cell r="O86">
            <v>0</v>
          </cell>
          <cell r="Q86">
            <v>377944</v>
          </cell>
        </row>
        <row r="87">
          <cell r="C87" t="str">
            <v>000 0105 00 0 00 00000 800</v>
          </cell>
          <cell r="O87">
            <v>132814</v>
          </cell>
          <cell r="Q87">
            <v>132814</v>
          </cell>
        </row>
        <row r="88">
          <cell r="C88" t="str">
            <v>000 0105 00 0 00 00000 810</v>
          </cell>
          <cell r="O88">
            <v>0</v>
          </cell>
          <cell r="Q88">
            <v>0</v>
          </cell>
        </row>
        <row r="89">
          <cell r="C89" t="str">
            <v>000 0105 00 0 00 00000 811</v>
          </cell>
          <cell r="O89">
            <v>0</v>
          </cell>
          <cell r="Q89">
            <v>0</v>
          </cell>
        </row>
        <row r="90">
          <cell r="C90" t="str">
            <v>000 0105 00 0 00 00000 830</v>
          </cell>
          <cell r="O90">
            <v>22000</v>
          </cell>
          <cell r="Q90">
            <v>22000</v>
          </cell>
        </row>
        <row r="91">
          <cell r="C91" t="str">
            <v>000 0105 00 0 00 00000 831</v>
          </cell>
          <cell r="O91">
            <v>22000</v>
          </cell>
          <cell r="Q91">
            <v>22000</v>
          </cell>
        </row>
        <row r="92">
          <cell r="C92" t="str">
            <v>000 0105 00 0 00 00000 850</v>
          </cell>
          <cell r="O92">
            <v>110814</v>
          </cell>
          <cell r="Q92">
            <v>110814</v>
          </cell>
        </row>
        <row r="93">
          <cell r="C93" t="str">
            <v>000 0105 00 0 00 00000 851</v>
          </cell>
          <cell r="O93">
            <v>89676</v>
          </cell>
          <cell r="Q93">
            <v>89676</v>
          </cell>
        </row>
        <row r="94">
          <cell r="C94" t="str">
            <v>000 0105 00 0 00 00000 852</v>
          </cell>
          <cell r="O94">
            <v>21138</v>
          </cell>
          <cell r="Q94">
            <v>21138</v>
          </cell>
        </row>
        <row r="95">
          <cell r="C95" t="str">
            <v>000 0106 00 0 00 00000 000</v>
          </cell>
          <cell r="O95">
            <v>800117590.85000002</v>
          </cell>
          <cell r="Q95">
            <v>239442903.88</v>
          </cell>
        </row>
        <row r="96">
          <cell r="C96" t="str">
            <v>000 0106 00 0 00 00000 100</v>
          </cell>
          <cell r="O96">
            <v>727960949.02999997</v>
          </cell>
          <cell r="Q96">
            <v>235166915.41999999</v>
          </cell>
        </row>
        <row r="97">
          <cell r="C97" t="str">
            <v>000 0106 00 0 00 00000 120</v>
          </cell>
          <cell r="O97">
            <v>727960949.02999997</v>
          </cell>
          <cell r="Q97">
            <v>235166915.41999999</v>
          </cell>
        </row>
        <row r="98">
          <cell r="C98" t="str">
            <v>000 0106 00 0 00 00000 121</v>
          </cell>
          <cell r="O98">
            <v>547008907.11000001</v>
          </cell>
          <cell r="Q98">
            <v>165318817.22</v>
          </cell>
        </row>
        <row r="99">
          <cell r="C99" t="str">
            <v>000 0106 00 0 00 00000 122</v>
          </cell>
          <cell r="O99">
            <v>25947469.140000001</v>
          </cell>
          <cell r="Q99">
            <v>24486320.460000001</v>
          </cell>
        </row>
        <row r="100">
          <cell r="C100" t="str">
            <v>000 0106 00 0 00 00000 129</v>
          </cell>
          <cell r="O100">
            <v>155004572.78</v>
          </cell>
          <cell r="Q100">
            <v>45361777.740000002</v>
          </cell>
        </row>
        <row r="101">
          <cell r="C101" t="str">
            <v>000 0106 00 0 00 00000 200</v>
          </cell>
          <cell r="O101">
            <v>69812450.5</v>
          </cell>
          <cell r="Q101">
            <v>4017582.47</v>
          </cell>
        </row>
        <row r="102">
          <cell r="C102" t="str">
            <v>000 0106 00 0 00 00000 240</v>
          </cell>
          <cell r="O102">
            <v>69812450.5</v>
          </cell>
          <cell r="Q102">
            <v>4017582.47</v>
          </cell>
        </row>
        <row r="103">
          <cell r="C103" t="str">
            <v>000 0106 00 0 00 00000 242</v>
          </cell>
          <cell r="O103">
            <v>29672016.629999999</v>
          </cell>
          <cell r="Q103">
            <v>2137488.23</v>
          </cell>
        </row>
        <row r="104">
          <cell r="C104" t="str">
            <v>000 0106 00 0 00 00000 244</v>
          </cell>
          <cell r="O104">
            <v>39674837.369999997</v>
          </cell>
          <cell r="Q104">
            <v>1880094.24</v>
          </cell>
        </row>
        <row r="105">
          <cell r="C105" t="str">
            <v>000 0106 00 0 00 00000 247</v>
          </cell>
          <cell r="O105">
            <v>465596.5</v>
          </cell>
          <cell r="Q105">
            <v>0</v>
          </cell>
        </row>
        <row r="106">
          <cell r="C106" t="str">
            <v>000 0106 00 0 00 00000 300</v>
          </cell>
          <cell r="O106">
            <v>245063.43</v>
          </cell>
          <cell r="Q106">
            <v>43405.99</v>
          </cell>
        </row>
        <row r="107">
          <cell r="C107" t="str">
            <v>000 0106 00 0 00 00000 320</v>
          </cell>
          <cell r="O107">
            <v>226063.43</v>
          </cell>
          <cell r="Q107">
            <v>27405.99</v>
          </cell>
        </row>
        <row r="108">
          <cell r="C108" t="str">
            <v>000 0106 00 0 00 00000 321</v>
          </cell>
          <cell r="O108">
            <v>226063.43</v>
          </cell>
          <cell r="Q108">
            <v>27405.99</v>
          </cell>
        </row>
        <row r="109">
          <cell r="C109" t="str">
            <v>000 0106 00 0 00 00000 350</v>
          </cell>
          <cell r="O109">
            <v>16000</v>
          </cell>
          <cell r="Q109">
            <v>16000</v>
          </cell>
        </row>
        <row r="110">
          <cell r="C110" t="str">
            <v>000 0106 00 0 00 00000 360</v>
          </cell>
          <cell r="O110">
            <v>3000</v>
          </cell>
          <cell r="Q110">
            <v>0</v>
          </cell>
        </row>
        <row r="111">
          <cell r="C111" t="str">
            <v>000 0106 00 0 00 00000 500</v>
          </cell>
          <cell r="O111">
            <v>0</v>
          </cell>
          <cell r="Q111">
            <v>0</v>
          </cell>
        </row>
        <row r="112">
          <cell r="C112" t="str">
            <v>000 0106 00 0 00 00000 540</v>
          </cell>
          <cell r="O112">
            <v>0</v>
          </cell>
          <cell r="Q112">
            <v>0</v>
          </cell>
        </row>
        <row r="113">
          <cell r="C113" t="str">
            <v>000 0106 00 0 00 00000 800</v>
          </cell>
          <cell r="O113">
            <v>2099127.89</v>
          </cell>
          <cell r="Q113">
            <v>215000</v>
          </cell>
        </row>
        <row r="114">
          <cell r="C114" t="str">
            <v>000 0106 00 0 00 00000 830</v>
          </cell>
          <cell r="O114">
            <v>82243</v>
          </cell>
          <cell r="Q114">
            <v>0</v>
          </cell>
        </row>
        <row r="115">
          <cell r="C115" t="str">
            <v>000 0106 00 0 00 00000 831</v>
          </cell>
          <cell r="O115">
            <v>82243</v>
          </cell>
          <cell r="Q115">
            <v>0</v>
          </cell>
        </row>
        <row r="116">
          <cell r="C116" t="str">
            <v>000 0106 00 0 00 00000 850</v>
          </cell>
          <cell r="O116">
            <v>2016884.89</v>
          </cell>
          <cell r="Q116">
            <v>215000</v>
          </cell>
        </row>
        <row r="117">
          <cell r="C117" t="str">
            <v>000 0106 00 0 00 00000 851</v>
          </cell>
          <cell r="O117">
            <v>9980</v>
          </cell>
          <cell r="Q117">
            <v>0</v>
          </cell>
        </row>
        <row r="118">
          <cell r="C118" t="str">
            <v>000 0106 00 0 00 00000 852</v>
          </cell>
          <cell r="O118">
            <v>0</v>
          </cell>
          <cell r="Q118">
            <v>0</v>
          </cell>
        </row>
        <row r="119">
          <cell r="C119" t="str">
            <v>000 0106 00 0 00 00000 853</v>
          </cell>
          <cell r="O119">
            <v>2006904.89</v>
          </cell>
          <cell r="Q119">
            <v>215000</v>
          </cell>
        </row>
        <row r="120">
          <cell r="C120" t="str">
            <v>000 0107 00 0 00 00000 000</v>
          </cell>
          <cell r="O120">
            <v>72465280.280000001</v>
          </cell>
          <cell r="Q120">
            <v>59146107.799999997</v>
          </cell>
        </row>
        <row r="121">
          <cell r="C121" t="str">
            <v>000 0107 00 0 00 00000 100</v>
          </cell>
          <cell r="O121">
            <v>54664096.07</v>
          </cell>
          <cell r="Q121">
            <v>54664096.07</v>
          </cell>
        </row>
        <row r="122">
          <cell r="C122" t="str">
            <v>000 0107 00 0 00 00000 120</v>
          </cell>
          <cell r="O122">
            <v>54664096.07</v>
          </cell>
          <cell r="Q122">
            <v>54664096.07</v>
          </cell>
        </row>
        <row r="123">
          <cell r="C123" t="str">
            <v>000 0107 00 0 00 00000 121</v>
          </cell>
          <cell r="O123">
            <v>42342277.439999998</v>
          </cell>
          <cell r="Q123">
            <v>42342277.439999998</v>
          </cell>
        </row>
        <row r="124">
          <cell r="C124" t="str">
            <v>000 0107 00 0 00 00000 122</v>
          </cell>
          <cell r="O124">
            <v>936910.58</v>
          </cell>
          <cell r="Q124">
            <v>936910.58</v>
          </cell>
        </row>
        <row r="125">
          <cell r="C125" t="str">
            <v>000 0107 00 0 00 00000 129</v>
          </cell>
          <cell r="O125">
            <v>11384908.050000001</v>
          </cell>
          <cell r="Q125">
            <v>11384908.050000001</v>
          </cell>
        </row>
        <row r="126">
          <cell r="C126" t="str">
            <v>000 0107 00 0 00 00000 200</v>
          </cell>
          <cell r="O126">
            <v>3031932.33</v>
          </cell>
          <cell r="Q126">
            <v>2831960.53</v>
          </cell>
        </row>
        <row r="127">
          <cell r="C127" t="str">
            <v>000 0107 00 0 00 00000 240</v>
          </cell>
          <cell r="O127">
            <v>3031932.33</v>
          </cell>
          <cell r="Q127">
            <v>2831960.53</v>
          </cell>
        </row>
        <row r="128">
          <cell r="C128" t="str">
            <v>000 0107 00 0 00 00000 242</v>
          </cell>
          <cell r="O128">
            <v>384541.72</v>
          </cell>
          <cell r="Q128">
            <v>384541.72</v>
          </cell>
        </row>
        <row r="129">
          <cell r="C129" t="str">
            <v>000 0107 00 0 00 00000 244</v>
          </cell>
          <cell r="O129">
            <v>2647390.61</v>
          </cell>
          <cell r="Q129">
            <v>2447418.81</v>
          </cell>
        </row>
        <row r="130">
          <cell r="C130" t="str">
            <v>000 0107 00 0 00 00000 800</v>
          </cell>
          <cell r="O130">
            <v>14769251.880000001</v>
          </cell>
          <cell r="Q130">
            <v>1650051.2</v>
          </cell>
        </row>
        <row r="131">
          <cell r="C131" t="str">
            <v>000 0107 00 0 00 00000 880</v>
          </cell>
          <cell r="O131">
            <v>14769251.880000001</v>
          </cell>
          <cell r="Q131">
            <v>1650051.2</v>
          </cell>
        </row>
        <row r="132">
          <cell r="C132" t="str">
            <v>000 0111 00 0 00 00000 000</v>
          </cell>
          <cell r="O132">
            <v>0</v>
          </cell>
          <cell r="Q132">
            <v>0</v>
          </cell>
        </row>
        <row r="133">
          <cell r="C133" t="str">
            <v>000 0111 00 0 00 00000 800</v>
          </cell>
          <cell r="O133">
            <v>0</v>
          </cell>
          <cell r="Q133">
            <v>0</v>
          </cell>
        </row>
        <row r="134">
          <cell r="C134" t="str">
            <v>000 0111 00 0 00 00000 870</v>
          </cell>
          <cell r="O134">
            <v>0</v>
          </cell>
          <cell r="Q134">
            <v>0</v>
          </cell>
        </row>
        <row r="135">
          <cell r="C135" t="str">
            <v>000 0112 00 0 00 00000 000</v>
          </cell>
          <cell r="O135">
            <v>37550758.420000002</v>
          </cell>
          <cell r="Q135">
            <v>37550758.420000002</v>
          </cell>
        </row>
        <row r="136">
          <cell r="C136" t="str">
            <v>000 0112 00 0 00 00000 200</v>
          </cell>
          <cell r="O136">
            <v>182758.42</v>
          </cell>
          <cell r="Q136">
            <v>182758.42</v>
          </cell>
        </row>
        <row r="137">
          <cell r="C137" t="str">
            <v>000 0112 00 0 00 00000 240</v>
          </cell>
          <cell r="O137">
            <v>182758.42</v>
          </cell>
          <cell r="Q137">
            <v>182758.42</v>
          </cell>
        </row>
        <row r="138">
          <cell r="C138" t="str">
            <v>000 0112 00 0 00 00000 244</v>
          </cell>
          <cell r="O138">
            <v>182758.42</v>
          </cell>
          <cell r="Q138">
            <v>182758.42</v>
          </cell>
        </row>
        <row r="139">
          <cell r="C139" t="str">
            <v>000 0112 00 0 00 00000 300</v>
          </cell>
          <cell r="O139">
            <v>10498000</v>
          </cell>
          <cell r="Q139">
            <v>10498000</v>
          </cell>
        </row>
        <row r="140">
          <cell r="C140" t="str">
            <v>000 0112 00 0 00 00000 330</v>
          </cell>
          <cell r="O140">
            <v>7000000</v>
          </cell>
          <cell r="Q140">
            <v>7000000</v>
          </cell>
        </row>
        <row r="141">
          <cell r="C141" t="str">
            <v>000 0112 00 0 00 00000 350</v>
          </cell>
          <cell r="O141">
            <v>3498000</v>
          </cell>
          <cell r="Q141">
            <v>3498000</v>
          </cell>
        </row>
        <row r="142">
          <cell r="C142" t="str">
            <v>000 0112 00 0 00 00000 600</v>
          </cell>
          <cell r="O142">
            <v>26870000</v>
          </cell>
          <cell r="Q142">
            <v>26870000</v>
          </cell>
        </row>
        <row r="143">
          <cell r="C143" t="str">
            <v>000 0112 00 0 00 00000 610</v>
          </cell>
          <cell r="O143">
            <v>26870000</v>
          </cell>
          <cell r="Q143">
            <v>26870000</v>
          </cell>
        </row>
        <row r="144">
          <cell r="C144" t="str">
            <v>000 0112 00 0 00 00000 613</v>
          </cell>
          <cell r="O144">
            <v>26870000</v>
          </cell>
          <cell r="Q144">
            <v>26870000</v>
          </cell>
        </row>
        <row r="145">
          <cell r="C145" t="str">
            <v>000 0113 00 0 00 00000 000</v>
          </cell>
          <cell r="O145">
            <v>3265401574.75</v>
          </cell>
          <cell r="Q145">
            <v>1134667763.4200001</v>
          </cell>
        </row>
        <row r="146">
          <cell r="C146" t="str">
            <v>000 0113 00 0 00 00000 100</v>
          </cell>
          <cell r="O146">
            <v>1879186832.48</v>
          </cell>
          <cell r="Q146">
            <v>615071523.60000002</v>
          </cell>
        </row>
        <row r="147">
          <cell r="C147" t="str">
            <v>000 0113 00 0 00 00000 110</v>
          </cell>
          <cell r="O147">
            <v>1495120348.99</v>
          </cell>
          <cell r="Q147">
            <v>372470735.22000003</v>
          </cell>
        </row>
        <row r="148">
          <cell r="C148" t="str">
            <v>000 0113 00 0 00 00000 111</v>
          </cell>
          <cell r="O148">
            <v>1159805241.23</v>
          </cell>
          <cell r="Q148">
            <v>287383283.88999999</v>
          </cell>
        </row>
        <row r="149">
          <cell r="C149" t="str">
            <v>000 0113 00 0 00 00000 112</v>
          </cell>
          <cell r="O149">
            <v>3959544.35</v>
          </cell>
          <cell r="Q149">
            <v>2104284.7200000002</v>
          </cell>
        </row>
        <row r="150">
          <cell r="C150" t="str">
            <v>000 0113 00 0 00 00000 113</v>
          </cell>
          <cell r="O150">
            <v>300732.90000000002</v>
          </cell>
          <cell r="Q150">
            <v>274332.90000000002</v>
          </cell>
        </row>
        <row r="151">
          <cell r="C151" t="str">
            <v>000 0113 00 0 00 00000 119</v>
          </cell>
          <cell r="O151">
            <v>331054830.50999999</v>
          </cell>
          <cell r="Q151">
            <v>82708833.709999993</v>
          </cell>
        </row>
        <row r="152">
          <cell r="C152" t="str">
            <v>000 0113 00 0 00 00000 120</v>
          </cell>
          <cell r="O152">
            <v>384066483.49000001</v>
          </cell>
          <cell r="Q152">
            <v>242600788.38</v>
          </cell>
        </row>
        <row r="153">
          <cell r="C153" t="str">
            <v>000 0113 00 0 00 00000 121</v>
          </cell>
          <cell r="O153">
            <v>289508657.14999998</v>
          </cell>
          <cell r="Q153">
            <v>180283531.53999999</v>
          </cell>
        </row>
        <row r="154">
          <cell r="C154" t="str">
            <v>000 0113 00 0 00 00000 122</v>
          </cell>
          <cell r="O154">
            <v>6640580.8200000003</v>
          </cell>
          <cell r="Q154">
            <v>6435294.9800000004</v>
          </cell>
        </row>
        <row r="155">
          <cell r="C155" t="str">
            <v>000 0113 00 0 00 00000 123</v>
          </cell>
          <cell r="O155">
            <v>7249467.6100000003</v>
          </cell>
          <cell r="Q155">
            <v>7110659.6100000003</v>
          </cell>
        </row>
        <row r="156">
          <cell r="C156" t="str">
            <v>000 0113 00 0 00 00000 129</v>
          </cell>
          <cell r="O156">
            <v>80667777.909999996</v>
          </cell>
          <cell r="Q156">
            <v>48771302.25</v>
          </cell>
        </row>
        <row r="157">
          <cell r="C157" t="str">
            <v>000 0113 00 0 00 00000 140</v>
          </cell>
          <cell r="O157">
            <v>0</v>
          </cell>
          <cell r="Q157">
            <v>0</v>
          </cell>
        </row>
        <row r="158">
          <cell r="C158" t="str">
            <v>000 0113 00 0 00 00000 141</v>
          </cell>
          <cell r="O158">
            <v>0</v>
          </cell>
          <cell r="Q158">
            <v>0</v>
          </cell>
        </row>
        <row r="159">
          <cell r="C159" t="str">
            <v>000 0113 00 0 00 00000 142</v>
          </cell>
          <cell r="O159">
            <v>0</v>
          </cell>
          <cell r="Q159">
            <v>0</v>
          </cell>
        </row>
        <row r="160">
          <cell r="C160" t="str">
            <v>000 0113 00 0 00 00000 149</v>
          </cell>
          <cell r="O160">
            <v>0</v>
          </cell>
          <cell r="Q160">
            <v>0</v>
          </cell>
        </row>
        <row r="161">
          <cell r="C161" t="str">
            <v>000 0113 00 0 00 00000 200</v>
          </cell>
          <cell r="O161">
            <v>866855022.08000004</v>
          </cell>
          <cell r="Q161">
            <v>318639143.06</v>
          </cell>
        </row>
        <row r="162">
          <cell r="C162" t="str">
            <v>000 0113 00 0 00 00000 240</v>
          </cell>
          <cell r="O162">
            <v>866855022.08000004</v>
          </cell>
          <cell r="Q162">
            <v>318639143.06</v>
          </cell>
        </row>
        <row r="163">
          <cell r="C163" t="str">
            <v>000 0113 00 0 00 00000 242</v>
          </cell>
          <cell r="O163">
            <v>85486546.439999998</v>
          </cell>
          <cell r="Q163">
            <v>32964295.43</v>
          </cell>
        </row>
        <row r="164">
          <cell r="C164" t="str">
            <v>000 0113 00 0 00 00000 243</v>
          </cell>
          <cell r="O164">
            <v>34955956.140000001</v>
          </cell>
          <cell r="Q164">
            <v>24096649.82</v>
          </cell>
        </row>
        <row r="165">
          <cell r="C165" t="str">
            <v>000 0113 00 0 00 00000 244</v>
          </cell>
          <cell r="O165">
            <v>631674681.05999994</v>
          </cell>
          <cell r="Q165">
            <v>237719217.12</v>
          </cell>
        </row>
        <row r="166">
          <cell r="C166" t="str">
            <v>000 0113 00 0 00 00000 246</v>
          </cell>
          <cell r="O166">
            <v>2268250</v>
          </cell>
          <cell r="Q166">
            <v>2268250</v>
          </cell>
        </row>
        <row r="167">
          <cell r="C167" t="str">
            <v>000 0113 00 0 00 00000 247</v>
          </cell>
          <cell r="O167">
            <v>112469588.44</v>
          </cell>
          <cell r="Q167">
            <v>21590730.690000001</v>
          </cell>
        </row>
        <row r="168">
          <cell r="C168" t="str">
            <v>000 0113 00 0 00 00000 300</v>
          </cell>
          <cell r="O168">
            <v>9910895.0600000005</v>
          </cell>
          <cell r="Q168">
            <v>1861141.14</v>
          </cell>
        </row>
        <row r="169">
          <cell r="C169" t="str">
            <v>000 0113 00 0 00 00000 320</v>
          </cell>
          <cell r="O169">
            <v>2598081.83</v>
          </cell>
          <cell r="Q169">
            <v>69085.490000000005</v>
          </cell>
        </row>
        <row r="170">
          <cell r="C170" t="str">
            <v>000 0113 00 0 00 00000 321</v>
          </cell>
          <cell r="O170">
            <v>929795.41</v>
          </cell>
          <cell r="Q170">
            <v>69085.490000000005</v>
          </cell>
        </row>
        <row r="171">
          <cell r="C171" t="str">
            <v>000 0113 00 0 00 00000 323</v>
          </cell>
          <cell r="O171">
            <v>1668286.42</v>
          </cell>
          <cell r="Q171">
            <v>0</v>
          </cell>
        </row>
        <row r="172">
          <cell r="C172" t="str">
            <v>000 0113 00 0 00 00000 330</v>
          </cell>
          <cell r="O172">
            <v>2345425</v>
          </cell>
          <cell r="Q172">
            <v>0</v>
          </cell>
        </row>
        <row r="173">
          <cell r="C173" t="str">
            <v>000 0113 00 0 00 00000 350</v>
          </cell>
          <cell r="O173">
            <v>2049017.61</v>
          </cell>
          <cell r="Q173">
            <v>1251403.6499999999</v>
          </cell>
        </row>
        <row r="174">
          <cell r="C174" t="str">
            <v>000 0113 00 0 00 00000 360</v>
          </cell>
          <cell r="O174">
            <v>2918370.62</v>
          </cell>
          <cell r="Q174">
            <v>540652</v>
          </cell>
        </row>
        <row r="175">
          <cell r="C175" t="str">
            <v>000 0113 00 0 00 00000 400</v>
          </cell>
          <cell r="O175">
            <v>11593547</v>
          </cell>
          <cell r="Q175">
            <v>0</v>
          </cell>
        </row>
        <row r="176">
          <cell r="C176" t="str">
            <v>000 0113 00 0 00 00000 410</v>
          </cell>
          <cell r="O176">
            <v>11593547</v>
          </cell>
          <cell r="Q176">
            <v>0</v>
          </cell>
        </row>
        <row r="177">
          <cell r="C177" t="str">
            <v>000 0113 00 0 00 00000 412</v>
          </cell>
          <cell r="O177">
            <v>9779760</v>
          </cell>
          <cell r="Q177">
            <v>0</v>
          </cell>
        </row>
        <row r="178">
          <cell r="C178" t="str">
            <v>000 0113 00 0 00 00000 415</v>
          </cell>
          <cell r="O178">
            <v>1813787</v>
          </cell>
          <cell r="Q178">
            <v>0</v>
          </cell>
        </row>
        <row r="179">
          <cell r="C179" t="str">
            <v>000 0113 00 0 00 00000 500</v>
          </cell>
          <cell r="O179">
            <v>6586000</v>
          </cell>
          <cell r="Q179">
            <v>57786000</v>
          </cell>
        </row>
        <row r="180">
          <cell r="C180" t="str">
            <v>000 0113 00 0 00 00000 530</v>
          </cell>
          <cell r="O180">
            <v>6586000</v>
          </cell>
          <cell r="Q180">
            <v>6586000</v>
          </cell>
        </row>
        <row r="181">
          <cell r="C181" t="str">
            <v>000 0113 00 0 00 00000 540</v>
          </cell>
          <cell r="O181">
            <v>0</v>
          </cell>
          <cell r="Q181">
            <v>51200000</v>
          </cell>
        </row>
        <row r="182">
          <cell r="C182" t="str">
            <v>000 0113 00 0 00 00000 600</v>
          </cell>
          <cell r="O182">
            <v>337127347.20999998</v>
          </cell>
          <cell r="Q182">
            <v>133681613.59999999</v>
          </cell>
        </row>
        <row r="183">
          <cell r="C183" t="str">
            <v>000 0113 00 0 00 00000 610</v>
          </cell>
          <cell r="O183">
            <v>263572837.30000001</v>
          </cell>
          <cell r="Q183">
            <v>124490342</v>
          </cell>
        </row>
        <row r="184">
          <cell r="C184" t="str">
            <v>000 0113 00 0 00 00000 611</v>
          </cell>
          <cell r="O184">
            <v>238965988.40000001</v>
          </cell>
          <cell r="Q184">
            <v>104045842</v>
          </cell>
        </row>
        <row r="185">
          <cell r="C185" t="str">
            <v>000 0113 00 0 00 00000 612</v>
          </cell>
          <cell r="O185">
            <v>24606848.899999999</v>
          </cell>
          <cell r="Q185">
            <v>20444500</v>
          </cell>
        </row>
        <row r="186">
          <cell r="C186" t="str">
            <v>000 0113 00 0 00 00000 620</v>
          </cell>
          <cell r="O186">
            <v>64039488.310000002</v>
          </cell>
          <cell r="Q186">
            <v>0</v>
          </cell>
        </row>
        <row r="187">
          <cell r="C187" t="str">
            <v>000 0113 00 0 00 00000 621</v>
          </cell>
          <cell r="O187">
            <v>63079968.310000002</v>
          </cell>
          <cell r="Q187">
            <v>0</v>
          </cell>
        </row>
        <row r="188">
          <cell r="C188" t="str">
            <v>000 0113 00 0 00 00000 622</v>
          </cell>
          <cell r="O188">
            <v>959520</v>
          </cell>
          <cell r="Q188">
            <v>0</v>
          </cell>
        </row>
        <row r="189">
          <cell r="C189" t="str">
            <v>000 0113 00 0 00 00000 630</v>
          </cell>
          <cell r="O189">
            <v>9515021.5999999996</v>
          </cell>
          <cell r="Q189">
            <v>9191271.5999999996</v>
          </cell>
        </row>
        <row r="190">
          <cell r="C190" t="str">
            <v>000 0113 00 0 00 00000 631</v>
          </cell>
          <cell r="O190">
            <v>0</v>
          </cell>
          <cell r="Q190">
            <v>0</v>
          </cell>
        </row>
        <row r="191">
          <cell r="C191" t="str">
            <v>000 0113 00 0 00 00000 632</v>
          </cell>
          <cell r="O191">
            <v>323750</v>
          </cell>
          <cell r="Q191">
            <v>0</v>
          </cell>
        </row>
        <row r="192">
          <cell r="C192" t="str">
            <v>000 0113 00 0 00 00000 633</v>
          </cell>
          <cell r="O192">
            <v>9191271.5999999996</v>
          </cell>
          <cell r="Q192">
            <v>9191271.5999999996</v>
          </cell>
        </row>
        <row r="193">
          <cell r="C193" t="str">
            <v>000 0113 00 0 00 00000 800</v>
          </cell>
          <cell r="O193">
            <v>154141930.91999999</v>
          </cell>
          <cell r="Q193">
            <v>7628342.0199999996</v>
          </cell>
        </row>
        <row r="194">
          <cell r="C194" t="str">
            <v>000 0113 00 0 00 00000 810</v>
          </cell>
          <cell r="O194">
            <v>691843</v>
          </cell>
          <cell r="Q194">
            <v>0</v>
          </cell>
        </row>
        <row r="195">
          <cell r="C195" t="str">
            <v>000 0113 00 0 00 00000 811</v>
          </cell>
          <cell r="O195">
            <v>691843</v>
          </cell>
          <cell r="Q195">
            <v>0</v>
          </cell>
        </row>
        <row r="196">
          <cell r="C196" t="str">
            <v>000 0113 00 0 00 00000 830</v>
          </cell>
          <cell r="O196">
            <v>88458608.530000001</v>
          </cell>
          <cell r="Q196">
            <v>206042.72</v>
          </cell>
        </row>
        <row r="197">
          <cell r="C197" t="str">
            <v>000 0113 00 0 00 00000 831</v>
          </cell>
          <cell r="O197">
            <v>88458608.530000001</v>
          </cell>
          <cell r="Q197">
            <v>206042.72</v>
          </cell>
        </row>
        <row r="198">
          <cell r="C198" t="str">
            <v>000 0113 00 0 00 00000 850</v>
          </cell>
          <cell r="O198">
            <v>64991479.390000001</v>
          </cell>
          <cell r="Q198">
            <v>7422299.2999999998</v>
          </cell>
        </row>
        <row r="199">
          <cell r="C199" t="str">
            <v>000 0113 00 0 00 00000 851</v>
          </cell>
          <cell r="O199">
            <v>33147587.5</v>
          </cell>
          <cell r="Q199">
            <v>5939921</v>
          </cell>
        </row>
        <row r="200">
          <cell r="C200" t="str">
            <v>000 0113 00 0 00 00000 852</v>
          </cell>
          <cell r="O200">
            <v>3305755.58</v>
          </cell>
          <cell r="Q200">
            <v>1435015</v>
          </cell>
        </row>
        <row r="201">
          <cell r="C201" t="str">
            <v>000 0113 00 0 00 00000 853</v>
          </cell>
          <cell r="O201">
            <v>28538136.309999999</v>
          </cell>
          <cell r="Q201">
            <v>47363.3</v>
          </cell>
        </row>
        <row r="202">
          <cell r="C202" t="str">
            <v>000 0113 00 0 00 00000 870</v>
          </cell>
          <cell r="O202">
            <v>0</v>
          </cell>
          <cell r="Q202">
            <v>0</v>
          </cell>
        </row>
        <row r="203">
          <cell r="C203" t="str">
            <v>000 0113 00 0 00 00000 880</v>
          </cell>
          <cell r="O203">
            <v>0</v>
          </cell>
          <cell r="Q203">
            <v>0</v>
          </cell>
        </row>
        <row r="204">
          <cell r="C204" t="str">
            <v>000 0200 00 0 00 00000 000</v>
          </cell>
          <cell r="O204">
            <v>129130005.33</v>
          </cell>
          <cell r="Q204">
            <v>125704001.77</v>
          </cell>
        </row>
        <row r="205">
          <cell r="C205" t="str">
            <v>000 0203 00 0 00 00000 000</v>
          </cell>
          <cell r="O205">
            <v>118761088.54000001</v>
          </cell>
          <cell r="Q205">
            <v>117704001.77</v>
          </cell>
        </row>
        <row r="206">
          <cell r="C206" t="str">
            <v>000 0203 00 0 00 00000 100</v>
          </cell>
          <cell r="O206">
            <v>58558938.469999999</v>
          </cell>
          <cell r="Q206">
            <v>0</v>
          </cell>
        </row>
        <row r="207">
          <cell r="C207" t="str">
            <v>000 0203 00 0 00 00000 110</v>
          </cell>
          <cell r="O207">
            <v>1692702.66</v>
          </cell>
          <cell r="Q207">
            <v>0</v>
          </cell>
        </row>
        <row r="208">
          <cell r="C208" t="str">
            <v>000 0203 00 0 00 00000 111</v>
          </cell>
          <cell r="O208">
            <v>1307837.7</v>
          </cell>
          <cell r="Q208">
            <v>0</v>
          </cell>
        </row>
        <row r="209">
          <cell r="C209" t="str">
            <v>000 0203 00 0 00 00000 119</v>
          </cell>
          <cell r="O209">
            <v>384864.96</v>
          </cell>
          <cell r="Q209">
            <v>0</v>
          </cell>
        </row>
        <row r="210">
          <cell r="C210" t="str">
            <v>000 0203 00 0 00 00000 120</v>
          </cell>
          <cell r="O210">
            <v>56866235.810000002</v>
          </cell>
          <cell r="Q210">
            <v>0</v>
          </cell>
        </row>
        <row r="211">
          <cell r="C211" t="str">
            <v>000 0203 00 0 00 00000 121</v>
          </cell>
          <cell r="O211">
            <v>43958003.200000003</v>
          </cell>
          <cell r="Q211">
            <v>0</v>
          </cell>
        </row>
        <row r="212">
          <cell r="C212" t="str">
            <v>000 0203 00 0 00 00000 129</v>
          </cell>
          <cell r="O212">
            <v>12908232.609999999</v>
          </cell>
          <cell r="Q212">
            <v>0</v>
          </cell>
        </row>
        <row r="213">
          <cell r="C213" t="str">
            <v>000 0203 00 0 00 00000 200</v>
          </cell>
          <cell r="O213">
            <v>60096977.07</v>
          </cell>
          <cell r="Q213">
            <v>58197559.299999997</v>
          </cell>
        </row>
        <row r="214">
          <cell r="C214" t="str">
            <v>000 0203 00 0 00 00000 240</v>
          </cell>
          <cell r="O214">
            <v>60096977.07</v>
          </cell>
          <cell r="Q214">
            <v>58197559.299999997</v>
          </cell>
        </row>
        <row r="215">
          <cell r="C215" t="str">
            <v>000 0203 00 0 00 00000 242</v>
          </cell>
          <cell r="O215">
            <v>23032.45</v>
          </cell>
          <cell r="Q215">
            <v>0</v>
          </cell>
        </row>
        <row r="216">
          <cell r="C216" t="str">
            <v>000 0203 00 0 00 00000 244</v>
          </cell>
          <cell r="O216">
            <v>59973819.850000001</v>
          </cell>
          <cell r="Q216">
            <v>58197559.299999997</v>
          </cell>
        </row>
        <row r="217">
          <cell r="C217" t="str">
            <v>000 0203 00 0 00 00000 247</v>
          </cell>
          <cell r="O217">
            <v>100124.77</v>
          </cell>
          <cell r="Q217">
            <v>0</v>
          </cell>
        </row>
        <row r="218">
          <cell r="C218" t="str">
            <v>000 0203 00 0 00 00000 300</v>
          </cell>
          <cell r="O218">
            <v>19970</v>
          </cell>
          <cell r="Q218">
            <v>0</v>
          </cell>
        </row>
        <row r="219">
          <cell r="C219" t="str">
            <v>000 0203 00 0 00 00000 320</v>
          </cell>
          <cell r="O219">
            <v>19970</v>
          </cell>
          <cell r="Q219">
            <v>0</v>
          </cell>
        </row>
        <row r="220">
          <cell r="C220" t="str">
            <v>000 0203 00 0 00 00000 321</v>
          </cell>
          <cell r="O220">
            <v>19970</v>
          </cell>
          <cell r="Q220">
            <v>0</v>
          </cell>
        </row>
        <row r="221">
          <cell r="C221" t="str">
            <v>000 0203 00 0 00 00000 500</v>
          </cell>
          <cell r="O221">
            <v>0</v>
          </cell>
          <cell r="Q221">
            <v>59506442.469999999</v>
          </cell>
        </row>
        <row r="222">
          <cell r="C222" t="str">
            <v>000 0203 00 0 00 00000 530</v>
          </cell>
          <cell r="O222">
            <v>0</v>
          </cell>
          <cell r="Q222">
            <v>59506442.469999999</v>
          </cell>
        </row>
        <row r="223">
          <cell r="C223" t="str">
            <v>000 0203 00 0 00 00000 800</v>
          </cell>
          <cell r="O223">
            <v>85203</v>
          </cell>
          <cell r="Q223">
            <v>0</v>
          </cell>
        </row>
        <row r="224">
          <cell r="C224" t="str">
            <v>000 0203 00 0 00 00000 850</v>
          </cell>
          <cell r="O224">
            <v>85203</v>
          </cell>
          <cell r="Q224">
            <v>0</v>
          </cell>
        </row>
        <row r="225">
          <cell r="C225" t="str">
            <v>000 0203 00 0 00 00000 853</v>
          </cell>
          <cell r="O225">
            <v>85203</v>
          </cell>
          <cell r="Q225">
            <v>0</v>
          </cell>
        </row>
        <row r="226">
          <cell r="C226" t="str">
            <v>000 0204 00 0 00 00000 000</v>
          </cell>
          <cell r="O226">
            <v>10368916.789999999</v>
          </cell>
          <cell r="Q226">
            <v>8000000</v>
          </cell>
        </row>
        <row r="227">
          <cell r="C227" t="str">
            <v>000 0204 00 0 00 00000 200</v>
          </cell>
          <cell r="O227">
            <v>10368916.789999999</v>
          </cell>
          <cell r="Q227">
            <v>8000000</v>
          </cell>
        </row>
        <row r="228">
          <cell r="C228" t="str">
            <v>000 0204 00 0 00 00000 240</v>
          </cell>
          <cell r="O228">
            <v>10368916.789999999</v>
          </cell>
          <cell r="Q228">
            <v>8000000</v>
          </cell>
        </row>
        <row r="229">
          <cell r="C229" t="str">
            <v>000 0204 00 0 00 00000 244</v>
          </cell>
          <cell r="O229">
            <v>10368916.789999999</v>
          </cell>
          <cell r="Q229">
            <v>8000000</v>
          </cell>
        </row>
        <row r="230">
          <cell r="C230" t="str">
            <v>000 0300 00 0 00 00000 000</v>
          </cell>
          <cell r="O230">
            <v>1163375502.6900001</v>
          </cell>
          <cell r="Q230">
            <v>706271984.47000003</v>
          </cell>
        </row>
        <row r="231">
          <cell r="C231" t="str">
            <v>000 0304 00 0 00 00000 000</v>
          </cell>
          <cell r="O231">
            <v>85710720.680000007</v>
          </cell>
          <cell r="Q231">
            <v>85459224.629999995</v>
          </cell>
        </row>
        <row r="232">
          <cell r="C232" t="str">
            <v>000 0304 00 0 00 00000 100</v>
          </cell>
          <cell r="O232">
            <v>80113756</v>
          </cell>
          <cell r="Q232">
            <v>13187220.859999999</v>
          </cell>
        </row>
        <row r="233">
          <cell r="C233" t="str">
            <v>000 0304 00 0 00 00000 120</v>
          </cell>
          <cell r="O233">
            <v>80113756</v>
          </cell>
          <cell r="Q233">
            <v>13187220.859999999</v>
          </cell>
        </row>
        <row r="234">
          <cell r="C234" t="str">
            <v>000 0304 00 0 00 00000 121</v>
          </cell>
          <cell r="O234">
            <v>62297081.200000003</v>
          </cell>
          <cell r="Q234">
            <v>10306530.710000001</v>
          </cell>
        </row>
        <row r="235">
          <cell r="C235" t="str">
            <v>000 0304 00 0 00 00000 122</v>
          </cell>
          <cell r="O235">
            <v>24265</v>
          </cell>
          <cell r="Q235">
            <v>22065</v>
          </cell>
        </row>
        <row r="236">
          <cell r="C236" t="str">
            <v>000 0304 00 0 00 00000 129</v>
          </cell>
          <cell r="O236">
            <v>17792409.800000001</v>
          </cell>
          <cell r="Q236">
            <v>2858625.15</v>
          </cell>
        </row>
        <row r="237">
          <cell r="C237" t="str">
            <v>000 0304 00 0 00 00000 200</v>
          </cell>
          <cell r="O237">
            <v>5344896.9400000004</v>
          </cell>
          <cell r="Q237">
            <v>986442.6</v>
          </cell>
        </row>
        <row r="238">
          <cell r="C238" t="str">
            <v>000 0304 00 0 00 00000 240</v>
          </cell>
          <cell r="O238">
            <v>5344896.9400000004</v>
          </cell>
          <cell r="Q238">
            <v>986442.6</v>
          </cell>
        </row>
        <row r="239">
          <cell r="C239" t="str">
            <v>000 0304 00 0 00 00000 242</v>
          </cell>
          <cell r="O239">
            <v>499533.76</v>
          </cell>
          <cell r="Q239">
            <v>180928.56</v>
          </cell>
        </row>
        <row r="240">
          <cell r="C240" t="str">
            <v>000 0304 00 0 00 00000 244</v>
          </cell>
          <cell r="O240">
            <v>3585567.32</v>
          </cell>
          <cell r="Q240">
            <v>588945.65</v>
          </cell>
        </row>
        <row r="241">
          <cell r="C241" t="str">
            <v>000 0304 00 0 00 00000 247</v>
          </cell>
          <cell r="O241">
            <v>1259795.8600000001</v>
          </cell>
          <cell r="Q241">
            <v>216568.39</v>
          </cell>
        </row>
        <row r="242">
          <cell r="C242" t="str">
            <v>000 0304 00 0 00 00000 300</v>
          </cell>
          <cell r="O242">
            <v>30673.72</v>
          </cell>
          <cell r="Q242">
            <v>0</v>
          </cell>
        </row>
        <row r="243">
          <cell r="C243" t="str">
            <v>000 0304 00 0 00 00000 320</v>
          </cell>
          <cell r="O243">
            <v>30673.72</v>
          </cell>
          <cell r="Q243">
            <v>0</v>
          </cell>
        </row>
        <row r="244">
          <cell r="C244" t="str">
            <v>000 0304 00 0 00 00000 321</v>
          </cell>
          <cell r="O244">
            <v>30673.72</v>
          </cell>
          <cell r="Q244">
            <v>0</v>
          </cell>
        </row>
        <row r="245">
          <cell r="C245" t="str">
            <v>000 0304 00 0 00 00000 500</v>
          </cell>
          <cell r="O245">
            <v>0</v>
          </cell>
          <cell r="Q245">
            <v>71283090.170000002</v>
          </cell>
        </row>
        <row r="246">
          <cell r="C246" t="str">
            <v>000 0304 00 0 00 00000 530</v>
          </cell>
          <cell r="O246">
            <v>0</v>
          </cell>
          <cell r="Q246">
            <v>71283090.170000002</v>
          </cell>
        </row>
        <row r="247">
          <cell r="C247" t="str">
            <v>000 0304 00 0 00 00000 800</v>
          </cell>
          <cell r="O247">
            <v>221394.02</v>
          </cell>
          <cell r="Q247">
            <v>2471</v>
          </cell>
        </row>
        <row r="248">
          <cell r="C248" t="str">
            <v>000 0304 00 0 00 00000 850</v>
          </cell>
          <cell r="O248">
            <v>221394.02</v>
          </cell>
          <cell r="Q248">
            <v>2471</v>
          </cell>
        </row>
        <row r="249">
          <cell r="C249" t="str">
            <v>000 0304 00 0 00 00000 851</v>
          </cell>
          <cell r="O249">
            <v>221089</v>
          </cell>
          <cell r="Q249">
            <v>2471</v>
          </cell>
        </row>
        <row r="250">
          <cell r="C250" t="str">
            <v>000 0304 00 0 00 00000 853</v>
          </cell>
          <cell r="O250">
            <v>305.02</v>
          </cell>
          <cell r="Q250">
            <v>0</v>
          </cell>
        </row>
        <row r="251">
          <cell r="C251" t="str">
            <v>000 0309 00 0 00 00000 000</v>
          </cell>
          <cell r="O251">
            <v>11118419.35</v>
          </cell>
          <cell r="Q251">
            <v>1000000</v>
          </cell>
        </row>
        <row r="252">
          <cell r="C252" t="str">
            <v>000 0309 00 0 00 00000 100</v>
          </cell>
          <cell r="O252">
            <v>8461390.0299999993</v>
          </cell>
          <cell r="Q252">
            <v>0</v>
          </cell>
        </row>
        <row r="253">
          <cell r="C253" t="str">
            <v>000 0309 00 0 00 00000 110</v>
          </cell>
          <cell r="O253">
            <v>7325791.54</v>
          </cell>
          <cell r="Q253">
            <v>0</v>
          </cell>
        </row>
        <row r="254">
          <cell r="C254" t="str">
            <v>000 0309 00 0 00 00000 111</v>
          </cell>
          <cell r="O254">
            <v>5649888.8499999996</v>
          </cell>
          <cell r="Q254">
            <v>0</v>
          </cell>
        </row>
        <row r="255">
          <cell r="C255" t="str">
            <v>000 0309 00 0 00 00000 112</v>
          </cell>
          <cell r="O255">
            <v>0</v>
          </cell>
          <cell r="Q255">
            <v>0</v>
          </cell>
        </row>
        <row r="256">
          <cell r="C256" t="str">
            <v>000 0309 00 0 00 00000 119</v>
          </cell>
          <cell r="O256">
            <v>1675902.69</v>
          </cell>
          <cell r="Q256">
            <v>0</v>
          </cell>
        </row>
        <row r="257">
          <cell r="C257" t="str">
            <v>000 0309 00 0 00 00000 120</v>
          </cell>
          <cell r="O257">
            <v>1135598.49</v>
          </cell>
          <cell r="Q257">
            <v>0</v>
          </cell>
        </row>
        <row r="258">
          <cell r="C258" t="str">
            <v>000 0309 00 0 00 00000 121</v>
          </cell>
          <cell r="O258">
            <v>873721.78</v>
          </cell>
          <cell r="Q258">
            <v>0</v>
          </cell>
        </row>
        <row r="259">
          <cell r="C259" t="str">
            <v>000 0309 00 0 00 00000 129</v>
          </cell>
          <cell r="O259">
            <v>261876.71</v>
          </cell>
          <cell r="Q259">
            <v>0</v>
          </cell>
        </row>
        <row r="260">
          <cell r="C260" t="str">
            <v>000 0309 00 0 00 00000 200</v>
          </cell>
          <cell r="O260">
            <v>2637029.3199999998</v>
          </cell>
          <cell r="Q260">
            <v>1000000</v>
          </cell>
        </row>
        <row r="261">
          <cell r="C261" t="str">
            <v>000 0309 00 0 00 00000 240</v>
          </cell>
          <cell r="O261">
            <v>2637029.3199999998</v>
          </cell>
          <cell r="Q261">
            <v>1000000</v>
          </cell>
        </row>
        <row r="262">
          <cell r="C262" t="str">
            <v>000 0309 00 0 00 00000 242</v>
          </cell>
          <cell r="O262">
            <v>233136.5</v>
          </cell>
          <cell r="Q262">
            <v>0</v>
          </cell>
        </row>
        <row r="263">
          <cell r="C263" t="str">
            <v>000 0309 00 0 00 00000 244</v>
          </cell>
          <cell r="O263">
            <v>2352237.08</v>
          </cell>
          <cell r="Q263">
            <v>1000000</v>
          </cell>
        </row>
        <row r="264">
          <cell r="C264" t="str">
            <v>000 0309 00 0 00 00000 247</v>
          </cell>
          <cell r="O264">
            <v>51655.74</v>
          </cell>
          <cell r="Q264">
            <v>0</v>
          </cell>
        </row>
        <row r="265">
          <cell r="C265" t="str">
            <v>000 0309 00 0 00 00000 300</v>
          </cell>
          <cell r="O265">
            <v>20000</v>
          </cell>
          <cell r="Q265">
            <v>0</v>
          </cell>
        </row>
        <row r="266">
          <cell r="C266" t="str">
            <v>000 0309 00 0 00 00000 360</v>
          </cell>
          <cell r="O266">
            <v>20000</v>
          </cell>
          <cell r="Q266">
            <v>0</v>
          </cell>
        </row>
        <row r="267">
          <cell r="C267" t="str">
            <v>000 0310 00 0 00 00000 000</v>
          </cell>
          <cell r="O267">
            <v>1050680275.09</v>
          </cell>
          <cell r="Q267">
            <v>619756268.84000003</v>
          </cell>
        </row>
        <row r="268">
          <cell r="C268" t="str">
            <v>000 0310 00 0 00 00000 100</v>
          </cell>
          <cell r="O268">
            <v>417145799.63999999</v>
          </cell>
          <cell r="Q268">
            <v>272369161.79000002</v>
          </cell>
        </row>
        <row r="269">
          <cell r="C269" t="str">
            <v>000 0310 00 0 00 00000 110</v>
          </cell>
          <cell r="O269">
            <v>385910072.22000003</v>
          </cell>
          <cell r="Q269">
            <v>253954234.53999999</v>
          </cell>
        </row>
        <row r="270">
          <cell r="C270" t="str">
            <v>000 0310 00 0 00 00000 111</v>
          </cell>
          <cell r="O270">
            <v>297554350.56999999</v>
          </cell>
          <cell r="Q270">
            <v>195238607.25</v>
          </cell>
        </row>
        <row r="271">
          <cell r="C271" t="str">
            <v>000 0310 00 0 00 00000 112</v>
          </cell>
          <cell r="O271">
            <v>490118.91</v>
          </cell>
          <cell r="Q271">
            <v>415339.91</v>
          </cell>
        </row>
        <row r="272">
          <cell r="C272" t="str">
            <v>000 0310 00 0 00 00000 119</v>
          </cell>
          <cell r="O272">
            <v>87865602.739999995</v>
          </cell>
          <cell r="Q272">
            <v>58300287.380000003</v>
          </cell>
        </row>
        <row r="273">
          <cell r="C273" t="str">
            <v>000 0310 00 0 00 00000 120</v>
          </cell>
          <cell r="O273">
            <v>31235727.420000002</v>
          </cell>
          <cell r="Q273">
            <v>18414927.25</v>
          </cell>
        </row>
        <row r="274">
          <cell r="C274" t="str">
            <v>000 0310 00 0 00 00000 121</v>
          </cell>
          <cell r="O274">
            <v>24356799.960000001</v>
          </cell>
          <cell r="Q274">
            <v>14391185.65</v>
          </cell>
        </row>
        <row r="275">
          <cell r="C275" t="str">
            <v>000 0310 00 0 00 00000 122</v>
          </cell>
          <cell r="O275">
            <v>109708</v>
          </cell>
          <cell r="Q275">
            <v>109708</v>
          </cell>
        </row>
        <row r="276">
          <cell r="C276" t="str">
            <v>000 0310 00 0 00 00000 129</v>
          </cell>
          <cell r="O276">
            <v>6769219.46</v>
          </cell>
          <cell r="Q276">
            <v>3914033.6</v>
          </cell>
        </row>
        <row r="277">
          <cell r="C277" t="str">
            <v>000 0310 00 0 00 00000 200</v>
          </cell>
          <cell r="O277">
            <v>472786718.30000001</v>
          </cell>
          <cell r="Q277">
            <v>302842444.76999998</v>
          </cell>
        </row>
        <row r="278">
          <cell r="C278" t="str">
            <v>000 0310 00 0 00 00000 240</v>
          </cell>
          <cell r="O278">
            <v>472786718.30000001</v>
          </cell>
          <cell r="Q278">
            <v>302842444.76999998</v>
          </cell>
        </row>
        <row r="279">
          <cell r="C279" t="str">
            <v>000 0310 00 0 00 00000 242</v>
          </cell>
          <cell r="O279">
            <v>191387995.62</v>
          </cell>
          <cell r="Q279">
            <v>190163588.28</v>
          </cell>
        </row>
        <row r="280">
          <cell r="C280" t="str">
            <v>000 0310 00 0 00 00000 243</v>
          </cell>
          <cell r="O280">
            <v>15363803.199999999</v>
          </cell>
          <cell r="Q280">
            <v>14545701.550000001</v>
          </cell>
        </row>
        <row r="281">
          <cell r="C281" t="str">
            <v>000 0310 00 0 00 00000 244</v>
          </cell>
          <cell r="O281">
            <v>250746571.84999999</v>
          </cell>
          <cell r="Q281">
            <v>91147954.590000004</v>
          </cell>
        </row>
        <row r="282">
          <cell r="C282" t="str">
            <v>000 0310 00 0 00 00000 247</v>
          </cell>
          <cell r="O282">
            <v>15288347.630000001</v>
          </cell>
          <cell r="Q282">
            <v>6985200.3499999996</v>
          </cell>
        </row>
        <row r="283">
          <cell r="C283" t="str">
            <v>000 0310 00 0 00 00000 300</v>
          </cell>
          <cell r="O283">
            <v>537927.6</v>
          </cell>
          <cell r="Q283">
            <v>35370.28</v>
          </cell>
        </row>
        <row r="284">
          <cell r="C284" t="str">
            <v>000 0310 00 0 00 00000 320</v>
          </cell>
          <cell r="O284">
            <v>62927.6</v>
          </cell>
          <cell r="Q284">
            <v>35370.28</v>
          </cell>
        </row>
        <row r="285">
          <cell r="C285" t="str">
            <v>000 0310 00 0 00 00000 321</v>
          </cell>
          <cell r="O285">
            <v>62927.6</v>
          </cell>
          <cell r="Q285">
            <v>35370.28</v>
          </cell>
        </row>
        <row r="286">
          <cell r="C286" t="str">
            <v>000 0310 00 0 00 00000 360</v>
          </cell>
          <cell r="O286">
            <v>475000</v>
          </cell>
          <cell r="Q286">
            <v>0</v>
          </cell>
        </row>
        <row r="287">
          <cell r="C287" t="str">
            <v>000 0310 00 0 00 00000 400</v>
          </cell>
          <cell r="O287">
            <v>2905446.3999999999</v>
          </cell>
          <cell r="Q287">
            <v>0</v>
          </cell>
        </row>
        <row r="288">
          <cell r="C288" t="str">
            <v>000 0310 00 0 00 00000 410</v>
          </cell>
          <cell r="O288">
            <v>2905446.3999999999</v>
          </cell>
          <cell r="Q288">
            <v>0</v>
          </cell>
        </row>
        <row r="289">
          <cell r="C289" t="str">
            <v>000 0310 00 0 00 00000 414</v>
          </cell>
          <cell r="O289">
            <v>2905446.3999999999</v>
          </cell>
          <cell r="Q289">
            <v>0</v>
          </cell>
        </row>
        <row r="290">
          <cell r="C290" t="str">
            <v>000 0310 00 0 00 00000 500</v>
          </cell>
          <cell r="O290">
            <v>2178000</v>
          </cell>
          <cell r="Q290">
            <v>2178000</v>
          </cell>
        </row>
        <row r="291">
          <cell r="C291" t="str">
            <v>000 0310 00 0 00 00000 530</v>
          </cell>
          <cell r="O291">
            <v>2178000</v>
          </cell>
          <cell r="Q291">
            <v>2178000</v>
          </cell>
        </row>
        <row r="292">
          <cell r="C292" t="str">
            <v>000 0310 00 0 00 00000 540</v>
          </cell>
          <cell r="O292">
            <v>0</v>
          </cell>
          <cell r="Q292">
            <v>0</v>
          </cell>
        </row>
        <row r="293">
          <cell r="C293" t="str">
            <v>000 0310 00 0 00 00000 600</v>
          </cell>
          <cell r="O293">
            <v>147412608.03999999</v>
          </cell>
          <cell r="Q293">
            <v>39549205</v>
          </cell>
        </row>
        <row r="294">
          <cell r="C294" t="str">
            <v>000 0310 00 0 00 00000 610</v>
          </cell>
          <cell r="O294">
            <v>120967909.67</v>
          </cell>
          <cell r="Q294">
            <v>39549205</v>
          </cell>
        </row>
        <row r="295">
          <cell r="C295" t="str">
            <v>000 0310 00 0 00 00000 611</v>
          </cell>
          <cell r="O295">
            <v>115678084.67</v>
          </cell>
          <cell r="Q295">
            <v>39549205</v>
          </cell>
        </row>
        <row r="296">
          <cell r="C296" t="str">
            <v>000 0310 00 0 00 00000 612</v>
          </cell>
          <cell r="O296">
            <v>5289825</v>
          </cell>
          <cell r="Q296">
            <v>0</v>
          </cell>
        </row>
        <row r="297">
          <cell r="C297" t="str">
            <v>000 0310 00 0 00 00000 630</v>
          </cell>
          <cell r="O297">
            <v>26444698.370000001</v>
          </cell>
          <cell r="Q297">
            <v>0</v>
          </cell>
        </row>
        <row r="298">
          <cell r="C298" t="str">
            <v>000 0310 00 0 00 00000 631</v>
          </cell>
          <cell r="O298">
            <v>5156422</v>
          </cell>
          <cell r="Q298">
            <v>0</v>
          </cell>
        </row>
        <row r="299">
          <cell r="C299" t="str">
            <v>000 0310 00 0 00 00000 632</v>
          </cell>
          <cell r="O299">
            <v>9273956.5</v>
          </cell>
          <cell r="Q299">
            <v>0</v>
          </cell>
        </row>
        <row r="300">
          <cell r="C300" t="str">
            <v>000 0310 00 0 00 00000 633</v>
          </cell>
          <cell r="O300">
            <v>12014319.869999999</v>
          </cell>
          <cell r="Q300">
            <v>0</v>
          </cell>
        </row>
        <row r="301">
          <cell r="C301" t="str">
            <v>000 0310 00 0 00 00000 800</v>
          </cell>
          <cell r="O301">
            <v>7713775.1100000003</v>
          </cell>
          <cell r="Q301">
            <v>2782087</v>
          </cell>
        </row>
        <row r="302">
          <cell r="C302" t="str">
            <v>000 0310 00 0 00 00000 810</v>
          </cell>
          <cell r="O302">
            <v>3000329.36</v>
          </cell>
          <cell r="Q302">
            <v>0</v>
          </cell>
        </row>
        <row r="303">
          <cell r="C303" t="str">
            <v>000 0310 00 0 00 00000 811</v>
          </cell>
          <cell r="O303">
            <v>768700</v>
          </cell>
          <cell r="Q303">
            <v>0</v>
          </cell>
        </row>
        <row r="304">
          <cell r="C304" t="str">
            <v>000 0310 00 0 00 00000 813</v>
          </cell>
          <cell r="O304">
            <v>2231629.36</v>
          </cell>
          <cell r="Q304">
            <v>0</v>
          </cell>
        </row>
        <row r="305">
          <cell r="C305" t="str">
            <v>000 0310 00 0 00 00000 830</v>
          </cell>
          <cell r="O305">
            <v>12511</v>
          </cell>
          <cell r="Q305">
            <v>2000</v>
          </cell>
        </row>
        <row r="306">
          <cell r="C306" t="str">
            <v>000 0310 00 0 00 00000 831</v>
          </cell>
          <cell r="O306">
            <v>12511</v>
          </cell>
          <cell r="Q306">
            <v>2000</v>
          </cell>
        </row>
        <row r="307">
          <cell r="C307" t="str">
            <v>000 0310 00 0 00 00000 850</v>
          </cell>
          <cell r="O307">
            <v>4700934.75</v>
          </cell>
          <cell r="Q307">
            <v>2780087</v>
          </cell>
        </row>
        <row r="308">
          <cell r="C308" t="str">
            <v>000 0310 00 0 00 00000 851</v>
          </cell>
          <cell r="O308">
            <v>3307434</v>
          </cell>
          <cell r="Q308">
            <v>2721587</v>
          </cell>
        </row>
        <row r="309">
          <cell r="C309" t="str">
            <v>000 0310 00 0 00 00000 852</v>
          </cell>
          <cell r="O309">
            <v>3500</v>
          </cell>
          <cell r="Q309">
            <v>3500</v>
          </cell>
        </row>
        <row r="310">
          <cell r="C310" t="str">
            <v>000 0310 00 0 00 00000 853</v>
          </cell>
          <cell r="O310">
            <v>1390000.75</v>
          </cell>
          <cell r="Q310">
            <v>55000</v>
          </cell>
        </row>
        <row r="311">
          <cell r="C311" t="str">
            <v>000 0314 00 0 00 00000 000</v>
          </cell>
          <cell r="O311">
            <v>15866087.57</v>
          </cell>
          <cell r="Q311">
            <v>56491</v>
          </cell>
        </row>
        <row r="312">
          <cell r="C312" t="str">
            <v>000 0314 00 0 00 00000 100</v>
          </cell>
          <cell r="O312">
            <v>357993</v>
          </cell>
          <cell r="Q312">
            <v>0</v>
          </cell>
        </row>
        <row r="313">
          <cell r="C313" t="str">
            <v>000 0314 00 0 00 00000 120</v>
          </cell>
          <cell r="O313">
            <v>357993</v>
          </cell>
          <cell r="Q313">
            <v>0</v>
          </cell>
        </row>
        <row r="314">
          <cell r="C314" t="str">
            <v>000 0314 00 0 00 00000 123</v>
          </cell>
          <cell r="O314">
            <v>357993</v>
          </cell>
          <cell r="Q314">
            <v>0</v>
          </cell>
        </row>
        <row r="315">
          <cell r="C315" t="str">
            <v>000 0314 00 0 00 00000 200</v>
          </cell>
          <cell r="O315">
            <v>6432854.5700000003</v>
          </cell>
          <cell r="Q315">
            <v>56491</v>
          </cell>
        </row>
        <row r="316">
          <cell r="C316" t="str">
            <v>000 0314 00 0 00 00000 240</v>
          </cell>
          <cell r="O316">
            <v>6432854.5700000003</v>
          </cell>
          <cell r="Q316">
            <v>56491</v>
          </cell>
        </row>
        <row r="317">
          <cell r="C317" t="str">
            <v>000 0314 00 0 00 00000 242</v>
          </cell>
          <cell r="O317">
            <v>24325</v>
          </cell>
          <cell r="Q317">
            <v>0</v>
          </cell>
        </row>
        <row r="318">
          <cell r="C318" t="str">
            <v>000 0314 00 0 00 00000 244</v>
          </cell>
          <cell r="O318">
            <v>6408529.5700000003</v>
          </cell>
          <cell r="Q318">
            <v>56491</v>
          </cell>
        </row>
        <row r="319">
          <cell r="C319" t="str">
            <v>000 0314 00 0 00 00000 300</v>
          </cell>
          <cell r="O319">
            <v>112540</v>
          </cell>
          <cell r="Q319">
            <v>0</v>
          </cell>
        </row>
        <row r="320">
          <cell r="C320" t="str">
            <v>000 0314 00 0 00 00000 350</v>
          </cell>
          <cell r="O320">
            <v>35500</v>
          </cell>
          <cell r="Q320">
            <v>0</v>
          </cell>
        </row>
        <row r="321">
          <cell r="C321" t="str">
            <v>000 0314 00 0 00 00000 360</v>
          </cell>
          <cell r="O321">
            <v>77040</v>
          </cell>
          <cell r="Q321">
            <v>0</v>
          </cell>
        </row>
        <row r="322">
          <cell r="C322" t="str">
            <v>000 0314 00 0 00 00000 600</v>
          </cell>
          <cell r="O322">
            <v>8962700</v>
          </cell>
          <cell r="Q322">
            <v>0</v>
          </cell>
        </row>
        <row r="323">
          <cell r="C323" t="str">
            <v>000 0314 00 0 00 00000 610</v>
          </cell>
          <cell r="O323">
            <v>30450</v>
          </cell>
          <cell r="Q323">
            <v>0</v>
          </cell>
        </row>
        <row r="324">
          <cell r="C324" t="str">
            <v>000 0314 00 0 00 00000 612</v>
          </cell>
          <cell r="O324">
            <v>30450</v>
          </cell>
          <cell r="Q324">
            <v>0</v>
          </cell>
        </row>
        <row r="325">
          <cell r="C325" t="str">
            <v>000 0314 00 0 00 00000 620</v>
          </cell>
          <cell r="O325">
            <v>5695000</v>
          </cell>
          <cell r="Q325">
            <v>0</v>
          </cell>
        </row>
        <row r="326">
          <cell r="C326" t="str">
            <v>000 0314 00 0 00 00000 622</v>
          </cell>
          <cell r="O326">
            <v>5695000</v>
          </cell>
          <cell r="Q326">
            <v>0</v>
          </cell>
        </row>
        <row r="327">
          <cell r="C327" t="str">
            <v>000 0314 00 0 00 00000 630</v>
          </cell>
          <cell r="O327">
            <v>3237250</v>
          </cell>
          <cell r="Q327">
            <v>0</v>
          </cell>
        </row>
        <row r="328">
          <cell r="C328" t="str">
            <v>000 0314 00 0 00 00000 631</v>
          </cell>
          <cell r="O328">
            <v>3062250</v>
          </cell>
          <cell r="Q328">
            <v>0</v>
          </cell>
        </row>
        <row r="329">
          <cell r="C329" t="str">
            <v>000 0314 00 0 00 00000 633</v>
          </cell>
          <cell r="O329">
            <v>175000</v>
          </cell>
          <cell r="Q329">
            <v>0</v>
          </cell>
        </row>
        <row r="330">
          <cell r="C330" t="str">
            <v>000 0400 00 0 00 00000 000</v>
          </cell>
          <cell r="O330">
            <v>27943173505.509998</v>
          </cell>
          <cell r="Q330">
            <v>24285821764.490002</v>
          </cell>
        </row>
        <row r="331">
          <cell r="C331" t="str">
            <v>000 0401 00 0 00 00000 000</v>
          </cell>
          <cell r="O331">
            <v>434342752.18000001</v>
          </cell>
          <cell r="Q331">
            <v>434342752.18000001</v>
          </cell>
        </row>
        <row r="332">
          <cell r="C332" t="str">
            <v>000 0401 00 0 00 00000 100</v>
          </cell>
          <cell r="O332">
            <v>211289934.43000001</v>
          </cell>
          <cell r="Q332">
            <v>211289934.43000001</v>
          </cell>
        </row>
        <row r="333">
          <cell r="C333" t="str">
            <v>000 0401 00 0 00 00000 110</v>
          </cell>
          <cell r="O333">
            <v>149941169.22999999</v>
          </cell>
          <cell r="Q333">
            <v>149941169.22999999</v>
          </cell>
        </row>
        <row r="334">
          <cell r="C334" t="str">
            <v>000 0401 00 0 00 00000 111</v>
          </cell>
          <cell r="O334">
            <v>117834288.67</v>
          </cell>
          <cell r="Q334">
            <v>117834288.67</v>
          </cell>
        </row>
        <row r="335">
          <cell r="C335" t="str">
            <v>000 0401 00 0 00 00000 112</v>
          </cell>
          <cell r="O335">
            <v>552246.18999999994</v>
          </cell>
          <cell r="Q335">
            <v>552246.18999999994</v>
          </cell>
        </row>
        <row r="336">
          <cell r="C336" t="str">
            <v>000 0401 00 0 00 00000 119</v>
          </cell>
          <cell r="O336">
            <v>31554634.370000001</v>
          </cell>
          <cell r="Q336">
            <v>31554634.370000001</v>
          </cell>
        </row>
        <row r="337">
          <cell r="C337" t="str">
            <v>000 0401 00 0 00 00000 120</v>
          </cell>
          <cell r="O337">
            <v>61348765.200000003</v>
          </cell>
          <cell r="Q337">
            <v>61348765.200000003</v>
          </cell>
        </row>
        <row r="338">
          <cell r="C338" t="str">
            <v>000 0401 00 0 00 00000 121</v>
          </cell>
          <cell r="O338">
            <v>47948592.469999999</v>
          </cell>
          <cell r="Q338">
            <v>47948592.469999999</v>
          </cell>
        </row>
        <row r="339">
          <cell r="C339" t="str">
            <v>000 0401 00 0 00 00000 122</v>
          </cell>
          <cell r="O339">
            <v>500599.6</v>
          </cell>
          <cell r="Q339">
            <v>500599.6</v>
          </cell>
        </row>
        <row r="340">
          <cell r="C340" t="str">
            <v>000 0401 00 0 00 00000 129</v>
          </cell>
          <cell r="O340">
            <v>12899573.130000001</v>
          </cell>
          <cell r="Q340">
            <v>12899573.130000001</v>
          </cell>
        </row>
        <row r="341">
          <cell r="C341" t="str">
            <v>000 0401 00 0 00 00000 200</v>
          </cell>
          <cell r="O341">
            <v>40769715.289999999</v>
          </cell>
          <cell r="Q341">
            <v>40769715.289999999</v>
          </cell>
        </row>
        <row r="342">
          <cell r="C342" t="str">
            <v>000 0401 00 0 00 00000 240</v>
          </cell>
          <cell r="O342">
            <v>40769715.289999999</v>
          </cell>
          <cell r="Q342">
            <v>40769715.289999999</v>
          </cell>
        </row>
        <row r="343">
          <cell r="C343" t="str">
            <v>000 0401 00 0 00 00000 242</v>
          </cell>
          <cell r="O343">
            <v>7556323.9900000002</v>
          </cell>
          <cell r="Q343">
            <v>7556323.9900000002</v>
          </cell>
        </row>
        <row r="344">
          <cell r="C344" t="str">
            <v>000 0401 00 0 00 00000 243</v>
          </cell>
          <cell r="O344">
            <v>7257125.7699999996</v>
          </cell>
          <cell r="Q344">
            <v>7257125.7699999996</v>
          </cell>
        </row>
        <row r="345">
          <cell r="C345" t="str">
            <v>000 0401 00 0 00 00000 244</v>
          </cell>
          <cell r="O345">
            <v>22940494.890000001</v>
          </cell>
          <cell r="Q345">
            <v>22940494.890000001</v>
          </cell>
        </row>
        <row r="346">
          <cell r="C346" t="str">
            <v>000 0401 00 0 00 00000 247</v>
          </cell>
          <cell r="O346">
            <v>3015770.64</v>
          </cell>
          <cell r="Q346">
            <v>3015770.64</v>
          </cell>
        </row>
        <row r="347">
          <cell r="C347" t="str">
            <v>000 0401 00 0 00 00000 300</v>
          </cell>
          <cell r="O347">
            <v>14406624.210000001</v>
          </cell>
          <cell r="Q347">
            <v>14406624.210000001</v>
          </cell>
        </row>
        <row r="348">
          <cell r="C348" t="str">
            <v>000 0401 00 0 00 00000 320</v>
          </cell>
          <cell r="O348">
            <v>14406624.210000001</v>
          </cell>
          <cell r="Q348">
            <v>14406624.210000001</v>
          </cell>
        </row>
        <row r="349">
          <cell r="C349" t="str">
            <v>000 0401 00 0 00 00000 321</v>
          </cell>
          <cell r="O349">
            <v>14406624.210000001</v>
          </cell>
          <cell r="Q349">
            <v>14406624.210000001</v>
          </cell>
        </row>
        <row r="350">
          <cell r="C350" t="str">
            <v>000 0401 00 0 00 00000 600</v>
          </cell>
          <cell r="O350">
            <v>29557129.530000001</v>
          </cell>
          <cell r="Q350">
            <v>29557129.530000001</v>
          </cell>
        </row>
        <row r="351">
          <cell r="C351" t="str">
            <v>000 0401 00 0 00 00000 610</v>
          </cell>
          <cell r="O351">
            <v>24410403.41</v>
          </cell>
          <cell r="Q351">
            <v>24410403.41</v>
          </cell>
        </row>
        <row r="352">
          <cell r="C352" t="str">
            <v>000 0401 00 0 00 00000 611</v>
          </cell>
          <cell r="O352">
            <v>23507734.550000001</v>
          </cell>
          <cell r="Q352">
            <v>23507734.550000001</v>
          </cell>
        </row>
        <row r="353">
          <cell r="C353" t="str">
            <v>000 0401 00 0 00 00000 612</v>
          </cell>
          <cell r="O353">
            <v>902668.86</v>
          </cell>
          <cell r="Q353">
            <v>902668.86</v>
          </cell>
        </row>
        <row r="354">
          <cell r="C354" t="str">
            <v>000 0401 00 0 00 00000 620</v>
          </cell>
          <cell r="O354">
            <v>2073510</v>
          </cell>
          <cell r="Q354">
            <v>2073510</v>
          </cell>
        </row>
        <row r="355">
          <cell r="C355" t="str">
            <v>000 0401 00 0 00 00000 621</v>
          </cell>
          <cell r="O355">
            <v>2073510</v>
          </cell>
          <cell r="Q355">
            <v>2073510</v>
          </cell>
        </row>
        <row r="356">
          <cell r="C356" t="str">
            <v>000 0401 00 0 00 00000 630</v>
          </cell>
          <cell r="O356">
            <v>3073216.12</v>
          </cell>
          <cell r="Q356">
            <v>3073216.12</v>
          </cell>
        </row>
        <row r="357">
          <cell r="C357" t="str">
            <v>000 0401 00 0 00 00000 633</v>
          </cell>
          <cell r="O357">
            <v>3073216.12</v>
          </cell>
          <cell r="Q357">
            <v>3073216.12</v>
          </cell>
        </row>
        <row r="358">
          <cell r="C358" t="str">
            <v>000 0401 00 0 00 00000 800</v>
          </cell>
          <cell r="O358">
            <v>138319348.72</v>
          </cell>
          <cell r="Q358">
            <v>138319348.72</v>
          </cell>
        </row>
        <row r="359">
          <cell r="C359" t="str">
            <v>000 0401 00 0 00 00000 810</v>
          </cell>
          <cell r="O359">
            <v>137654259.75999999</v>
          </cell>
          <cell r="Q359">
            <v>137654259.75999999</v>
          </cell>
        </row>
        <row r="360">
          <cell r="C360" t="str">
            <v>000 0401 00 0 00 00000 811</v>
          </cell>
          <cell r="O360">
            <v>0</v>
          </cell>
          <cell r="Q360">
            <v>0</v>
          </cell>
        </row>
        <row r="361">
          <cell r="C361" t="str">
            <v>000 0401 00 0 00 00000 813</v>
          </cell>
          <cell r="O361">
            <v>137654259.75999999</v>
          </cell>
          <cell r="Q361">
            <v>137654259.75999999</v>
          </cell>
        </row>
        <row r="362">
          <cell r="C362" t="str">
            <v>000 0401 00 0 00 00000 830</v>
          </cell>
          <cell r="O362">
            <v>25800</v>
          </cell>
          <cell r="Q362">
            <v>25800</v>
          </cell>
        </row>
        <row r="363">
          <cell r="C363" t="str">
            <v>000 0401 00 0 00 00000 831</v>
          </cell>
          <cell r="O363">
            <v>25800</v>
          </cell>
          <cell r="Q363">
            <v>25800</v>
          </cell>
        </row>
        <row r="364">
          <cell r="C364" t="str">
            <v>000 0401 00 0 00 00000 850</v>
          </cell>
          <cell r="O364">
            <v>639288.96</v>
          </cell>
          <cell r="Q364">
            <v>639288.96</v>
          </cell>
        </row>
        <row r="365">
          <cell r="C365" t="str">
            <v>000 0401 00 0 00 00000 851</v>
          </cell>
          <cell r="O365">
            <v>616057.14</v>
          </cell>
          <cell r="Q365">
            <v>616057.14</v>
          </cell>
        </row>
        <row r="366">
          <cell r="C366" t="str">
            <v>000 0401 00 0 00 00000 852</v>
          </cell>
          <cell r="O366">
            <v>21594.5</v>
          </cell>
          <cell r="Q366">
            <v>21594.5</v>
          </cell>
        </row>
        <row r="367">
          <cell r="C367" t="str">
            <v>000 0401 00 0 00 00000 853</v>
          </cell>
          <cell r="O367">
            <v>1637.32</v>
          </cell>
          <cell r="Q367">
            <v>1637.32</v>
          </cell>
        </row>
        <row r="368">
          <cell r="C368" t="str">
            <v>000 0402 00 0 00 00000 000</v>
          </cell>
          <cell r="O368">
            <v>70568387.230000004</v>
          </cell>
          <cell r="Q368">
            <v>70568387.230000004</v>
          </cell>
        </row>
        <row r="369">
          <cell r="C369" t="str">
            <v>000 0402 00 0 00 00000 800</v>
          </cell>
          <cell r="O369">
            <v>70568387.230000004</v>
          </cell>
          <cell r="Q369">
            <v>70568387.230000004</v>
          </cell>
        </row>
        <row r="370">
          <cell r="C370" t="str">
            <v>000 0402 00 0 00 00000 810</v>
          </cell>
          <cell r="O370">
            <v>70568387.230000004</v>
          </cell>
          <cell r="Q370">
            <v>70568387.230000004</v>
          </cell>
        </row>
        <row r="371">
          <cell r="C371" t="str">
            <v>000 0402 00 0 00 00000 811</v>
          </cell>
          <cell r="O371">
            <v>70568387.230000004</v>
          </cell>
          <cell r="Q371">
            <v>70568387.230000004</v>
          </cell>
        </row>
        <row r="372">
          <cell r="C372" t="str">
            <v>000 0404 00 0 00 00000 000</v>
          </cell>
          <cell r="O372">
            <v>9600533.8200000003</v>
          </cell>
          <cell r="Q372">
            <v>9600533.8200000003</v>
          </cell>
        </row>
        <row r="373">
          <cell r="C373" t="str">
            <v>000 0404 00 0 00 00000 200</v>
          </cell>
          <cell r="O373">
            <v>8273292</v>
          </cell>
          <cell r="Q373">
            <v>8273292</v>
          </cell>
        </row>
        <row r="374">
          <cell r="C374" t="str">
            <v>000 0404 00 0 00 00000 240</v>
          </cell>
          <cell r="O374">
            <v>8273292</v>
          </cell>
          <cell r="Q374">
            <v>8273292</v>
          </cell>
        </row>
        <row r="375">
          <cell r="C375" t="str">
            <v>000 0404 00 0 00 00000 244</v>
          </cell>
          <cell r="O375">
            <v>8273292</v>
          </cell>
          <cell r="Q375">
            <v>8273292</v>
          </cell>
        </row>
        <row r="376">
          <cell r="C376" t="str">
            <v>000 0404 00 0 00 00000 600</v>
          </cell>
          <cell r="O376">
            <v>1327241.82</v>
          </cell>
          <cell r="Q376">
            <v>1327241.82</v>
          </cell>
        </row>
        <row r="377">
          <cell r="C377" t="str">
            <v>000 0404 00 0 00 00000 610</v>
          </cell>
          <cell r="O377">
            <v>1327241.82</v>
          </cell>
          <cell r="Q377">
            <v>1327241.82</v>
          </cell>
        </row>
        <row r="378">
          <cell r="C378" t="str">
            <v>000 0404 00 0 00 00000 611</v>
          </cell>
          <cell r="O378">
            <v>1327241.82</v>
          </cell>
          <cell r="Q378">
            <v>1327241.82</v>
          </cell>
        </row>
        <row r="379">
          <cell r="C379" t="str">
            <v>000 0405 00 0 00 00000 000</v>
          </cell>
          <cell r="O379">
            <v>3932091662.3400002</v>
          </cell>
          <cell r="Q379">
            <v>3917977465.1300001</v>
          </cell>
        </row>
        <row r="380">
          <cell r="C380" t="str">
            <v>000 0405 00 0 00 00000 100</v>
          </cell>
          <cell r="O380">
            <v>289362183.57999998</v>
          </cell>
          <cell r="Q380">
            <v>171833624.72999999</v>
          </cell>
        </row>
        <row r="381">
          <cell r="C381" t="str">
            <v>000 0405 00 0 00 00000 110</v>
          </cell>
          <cell r="O381">
            <v>91054.8</v>
          </cell>
          <cell r="Q381">
            <v>0</v>
          </cell>
        </row>
        <row r="382">
          <cell r="C382" t="str">
            <v>000 0405 00 0 00 00000 111</v>
          </cell>
          <cell r="O382">
            <v>69934.559999999998</v>
          </cell>
          <cell r="Q382">
            <v>0</v>
          </cell>
        </row>
        <row r="383">
          <cell r="C383" t="str">
            <v>000 0405 00 0 00 00000 119</v>
          </cell>
          <cell r="O383">
            <v>21120.240000000002</v>
          </cell>
          <cell r="Q383">
            <v>0</v>
          </cell>
        </row>
        <row r="384">
          <cell r="C384" t="str">
            <v>000 0405 00 0 00 00000 120</v>
          </cell>
          <cell r="O384">
            <v>289271128.77999997</v>
          </cell>
          <cell r="Q384">
            <v>171833624.72999999</v>
          </cell>
        </row>
        <row r="385">
          <cell r="C385" t="str">
            <v>000 0405 00 0 00 00000 121</v>
          </cell>
          <cell r="O385">
            <v>222584026.52000001</v>
          </cell>
          <cell r="Q385">
            <v>131705917.64</v>
          </cell>
        </row>
        <row r="386">
          <cell r="C386" t="str">
            <v>000 0405 00 0 00 00000 122</v>
          </cell>
          <cell r="O386">
            <v>5793383.8600000003</v>
          </cell>
          <cell r="Q386">
            <v>5407375.7599999998</v>
          </cell>
        </row>
        <row r="387">
          <cell r="C387" t="str">
            <v>000 0405 00 0 00 00000 129</v>
          </cell>
          <cell r="O387">
            <v>60893718.399999999</v>
          </cell>
          <cell r="Q387">
            <v>34720331.329999998</v>
          </cell>
        </row>
        <row r="388">
          <cell r="C388" t="str">
            <v>000 0405 00 0 00 00000 200</v>
          </cell>
          <cell r="O388">
            <v>170476529.71000001</v>
          </cell>
          <cell r="Q388">
            <v>119288297.63</v>
          </cell>
        </row>
        <row r="389">
          <cell r="C389" t="str">
            <v>000 0405 00 0 00 00000 240</v>
          </cell>
          <cell r="O389">
            <v>170476529.71000001</v>
          </cell>
          <cell r="Q389">
            <v>119288297.63</v>
          </cell>
        </row>
        <row r="390">
          <cell r="C390" t="str">
            <v>000 0405 00 0 00 00000 242</v>
          </cell>
          <cell r="O390">
            <v>3961229.99</v>
          </cell>
          <cell r="Q390">
            <v>3922626.47</v>
          </cell>
        </row>
        <row r="391">
          <cell r="C391" t="str">
            <v>000 0405 00 0 00 00000 244</v>
          </cell>
          <cell r="O391">
            <v>166491804.83000001</v>
          </cell>
          <cell r="Q391">
            <v>115365671.16</v>
          </cell>
        </row>
        <row r="392">
          <cell r="C392" t="str">
            <v>000 0405 00 0 00 00000 245</v>
          </cell>
          <cell r="O392">
            <v>0</v>
          </cell>
          <cell r="Q392">
            <v>0</v>
          </cell>
        </row>
        <row r="393">
          <cell r="C393" t="str">
            <v>000 0405 00 0 00 00000 247</v>
          </cell>
          <cell r="O393">
            <v>23494.89</v>
          </cell>
          <cell r="Q393">
            <v>0</v>
          </cell>
        </row>
        <row r="394">
          <cell r="C394" t="str">
            <v>000 0405 00 0 00 00000 300</v>
          </cell>
          <cell r="O394">
            <v>378815</v>
          </cell>
          <cell r="Q394">
            <v>0</v>
          </cell>
        </row>
        <row r="395">
          <cell r="C395" t="str">
            <v>000 0405 00 0 00 00000 350</v>
          </cell>
          <cell r="O395">
            <v>274000</v>
          </cell>
          <cell r="Q395">
            <v>0</v>
          </cell>
        </row>
        <row r="396">
          <cell r="C396" t="str">
            <v>000 0405 00 0 00 00000 360</v>
          </cell>
          <cell r="O396">
            <v>104815</v>
          </cell>
          <cell r="Q396">
            <v>0</v>
          </cell>
        </row>
        <row r="397">
          <cell r="C397" t="str">
            <v>000 0405 00 0 00 00000 400</v>
          </cell>
          <cell r="O397">
            <v>252712.94</v>
          </cell>
          <cell r="Q397">
            <v>0</v>
          </cell>
        </row>
        <row r="398">
          <cell r="C398" t="str">
            <v>000 0405 00 0 00 00000 410</v>
          </cell>
          <cell r="O398">
            <v>252712.94</v>
          </cell>
          <cell r="Q398">
            <v>0</v>
          </cell>
        </row>
        <row r="399">
          <cell r="C399" t="str">
            <v>000 0405 00 0 00 00000 414</v>
          </cell>
          <cell r="O399">
            <v>252712.94</v>
          </cell>
          <cell r="Q399">
            <v>0</v>
          </cell>
        </row>
        <row r="400">
          <cell r="C400" t="str">
            <v>000 0405 00 0 00 00000 500</v>
          </cell>
          <cell r="O400">
            <v>0</v>
          </cell>
          <cell r="Q400">
            <v>155363547.09999999</v>
          </cell>
        </row>
        <row r="401">
          <cell r="C401" t="str">
            <v>000 0405 00 0 00 00000 520</v>
          </cell>
          <cell r="O401">
            <v>0</v>
          </cell>
          <cell r="Q401">
            <v>101994410.54000001</v>
          </cell>
        </row>
        <row r="402">
          <cell r="C402" t="str">
            <v>000 0405 00 0 00 00000 521</v>
          </cell>
          <cell r="O402">
            <v>0</v>
          </cell>
          <cell r="Q402">
            <v>101994410.54000001</v>
          </cell>
        </row>
        <row r="403">
          <cell r="C403" t="str">
            <v>000 0405 00 0 00 00000 530</v>
          </cell>
          <cell r="O403">
            <v>0</v>
          </cell>
          <cell r="Q403">
            <v>53369136.560000002</v>
          </cell>
        </row>
        <row r="404">
          <cell r="C404" t="str">
            <v>000 0405 00 0 00 00000 600</v>
          </cell>
          <cell r="O404">
            <v>841889353.15999997</v>
          </cell>
          <cell r="Q404">
            <v>841889353.15999997</v>
          </cell>
        </row>
        <row r="405">
          <cell r="C405" t="str">
            <v>000 0405 00 0 00 00000 610</v>
          </cell>
          <cell r="O405">
            <v>797201989.77999997</v>
          </cell>
          <cell r="Q405">
            <v>797201989.77999997</v>
          </cell>
        </row>
        <row r="406">
          <cell r="C406" t="str">
            <v>000 0405 00 0 00 00000 611</v>
          </cell>
          <cell r="O406">
            <v>756003855</v>
          </cell>
          <cell r="Q406">
            <v>756003855</v>
          </cell>
        </row>
        <row r="407">
          <cell r="C407" t="str">
            <v>000 0405 00 0 00 00000 612</v>
          </cell>
          <cell r="O407">
            <v>41198134.780000001</v>
          </cell>
          <cell r="Q407">
            <v>41198134.780000001</v>
          </cell>
        </row>
        <row r="408">
          <cell r="C408" t="str">
            <v>000 0405 00 0 00 00000 620</v>
          </cell>
          <cell r="O408">
            <v>54300</v>
          </cell>
          <cell r="Q408">
            <v>54300</v>
          </cell>
        </row>
        <row r="409">
          <cell r="C409" t="str">
            <v>000 0405 00 0 00 00000 621</v>
          </cell>
          <cell r="O409">
            <v>54300</v>
          </cell>
          <cell r="Q409">
            <v>54300</v>
          </cell>
        </row>
        <row r="410">
          <cell r="C410" t="str">
            <v>000 0405 00 0 00 00000 630</v>
          </cell>
          <cell r="O410">
            <v>44633063.380000003</v>
          </cell>
          <cell r="Q410">
            <v>44633063.380000003</v>
          </cell>
        </row>
        <row r="411">
          <cell r="C411" t="str">
            <v>000 0405 00 0 00 00000 631</v>
          </cell>
          <cell r="O411">
            <v>33424663.379999999</v>
          </cell>
          <cell r="Q411">
            <v>33424663.379999999</v>
          </cell>
        </row>
        <row r="412">
          <cell r="C412" t="str">
            <v>000 0405 00 0 00 00000 632</v>
          </cell>
          <cell r="O412">
            <v>11208400</v>
          </cell>
          <cell r="Q412">
            <v>11208400</v>
          </cell>
        </row>
        <row r="413">
          <cell r="C413" t="str">
            <v>000 0405 00 0 00 00000 800</v>
          </cell>
          <cell r="O413">
            <v>2629732067.9499998</v>
          </cell>
          <cell r="Q413">
            <v>2629602642.5100002</v>
          </cell>
        </row>
        <row r="414">
          <cell r="C414" t="str">
            <v>000 0405 00 0 00 00000 810</v>
          </cell>
          <cell r="O414">
            <v>2629413923.5100002</v>
          </cell>
          <cell r="Q414">
            <v>2629413923.5100002</v>
          </cell>
        </row>
        <row r="415">
          <cell r="C415" t="str">
            <v>000 0405 00 0 00 00000 811</v>
          </cell>
          <cell r="O415">
            <v>2404452532.5100002</v>
          </cell>
          <cell r="Q415">
            <v>2404452532.5100002</v>
          </cell>
        </row>
        <row r="416">
          <cell r="C416" t="str">
            <v>000 0405 00 0 00 00000 812</v>
          </cell>
          <cell r="O416">
            <v>224961391</v>
          </cell>
          <cell r="Q416">
            <v>224961391</v>
          </cell>
        </row>
        <row r="417">
          <cell r="C417" t="str">
            <v>000 0405 00 0 00 00000 830</v>
          </cell>
          <cell r="O417">
            <v>75000</v>
          </cell>
          <cell r="Q417">
            <v>75000</v>
          </cell>
        </row>
        <row r="418">
          <cell r="C418" t="str">
            <v>000 0405 00 0 00 00000 831</v>
          </cell>
          <cell r="O418">
            <v>75000</v>
          </cell>
          <cell r="Q418">
            <v>75000</v>
          </cell>
        </row>
        <row r="419">
          <cell r="C419" t="str">
            <v>000 0405 00 0 00 00000 850</v>
          </cell>
          <cell r="O419">
            <v>243144.44</v>
          </cell>
          <cell r="Q419">
            <v>113719</v>
          </cell>
        </row>
        <row r="420">
          <cell r="C420" t="str">
            <v>000 0405 00 0 00 00000 851</v>
          </cell>
          <cell r="O420">
            <v>34300</v>
          </cell>
          <cell r="Q420">
            <v>33719</v>
          </cell>
        </row>
        <row r="421">
          <cell r="C421" t="str">
            <v>000 0405 00 0 00 00000 852</v>
          </cell>
          <cell r="O421">
            <v>3000</v>
          </cell>
          <cell r="Q421">
            <v>0</v>
          </cell>
        </row>
        <row r="422">
          <cell r="C422" t="str">
            <v>000 0405 00 0 00 00000 853</v>
          </cell>
          <cell r="O422">
            <v>205844.44</v>
          </cell>
          <cell r="Q422">
            <v>80000</v>
          </cell>
        </row>
        <row r="423">
          <cell r="C423" t="str">
            <v>000 0406 00 0 00 00000 000</v>
          </cell>
          <cell r="O423">
            <v>70249919.439999998</v>
          </cell>
          <cell r="Q423">
            <v>66023721.700000003</v>
          </cell>
        </row>
        <row r="424">
          <cell r="C424" t="str">
            <v>000 0406 00 0 00 00000 200</v>
          </cell>
          <cell r="O424">
            <v>70249919.439999998</v>
          </cell>
          <cell r="Q424">
            <v>7836578.6200000001</v>
          </cell>
        </row>
        <row r="425">
          <cell r="C425" t="str">
            <v>000 0406 00 0 00 00000 240</v>
          </cell>
          <cell r="O425">
            <v>70249919.439999998</v>
          </cell>
          <cell r="Q425">
            <v>7836578.6200000001</v>
          </cell>
        </row>
        <row r="426">
          <cell r="C426" t="str">
            <v>000 0406 00 0 00 00000 243</v>
          </cell>
          <cell r="O426">
            <v>59320487.890000001</v>
          </cell>
          <cell r="Q426">
            <v>0</v>
          </cell>
        </row>
        <row r="427">
          <cell r="C427" t="str">
            <v>000 0406 00 0 00 00000 244</v>
          </cell>
          <cell r="O427">
            <v>10929431.550000001</v>
          </cell>
          <cell r="Q427">
            <v>7836578.6200000001</v>
          </cell>
        </row>
        <row r="428">
          <cell r="C428" t="str">
            <v>000 0406 00 0 00 00000 500</v>
          </cell>
          <cell r="O428">
            <v>0</v>
          </cell>
          <cell r="Q428">
            <v>58187143.079999998</v>
          </cell>
        </row>
        <row r="429">
          <cell r="C429" t="str">
            <v>000 0406 00 0 00 00000 520</v>
          </cell>
          <cell r="O429">
            <v>0</v>
          </cell>
          <cell r="Q429">
            <v>58187143.079999998</v>
          </cell>
        </row>
        <row r="430">
          <cell r="C430" t="str">
            <v>000 0406 00 0 00 00000 521</v>
          </cell>
          <cell r="O430">
            <v>0</v>
          </cell>
          <cell r="Q430">
            <v>58187143.079999998</v>
          </cell>
        </row>
        <row r="431">
          <cell r="C431" t="str">
            <v>000 0407 00 0 00 00000 000</v>
          </cell>
          <cell r="O431">
            <v>325069162.5</v>
          </cell>
          <cell r="Q431">
            <v>325069162.5</v>
          </cell>
        </row>
        <row r="432">
          <cell r="C432" t="str">
            <v>000 0407 00 0 00 00000 100</v>
          </cell>
          <cell r="O432">
            <v>118687525.23999999</v>
          </cell>
          <cell r="Q432">
            <v>118687525.23999999</v>
          </cell>
        </row>
        <row r="433">
          <cell r="C433" t="str">
            <v>000 0407 00 0 00 00000 110</v>
          </cell>
          <cell r="O433">
            <v>94236134.299999997</v>
          </cell>
          <cell r="Q433">
            <v>94236134.299999997</v>
          </cell>
        </row>
        <row r="434">
          <cell r="C434" t="str">
            <v>000 0407 00 0 00 00000 111</v>
          </cell>
          <cell r="O434">
            <v>73120988.939999998</v>
          </cell>
          <cell r="Q434">
            <v>73120988.939999998</v>
          </cell>
        </row>
        <row r="435">
          <cell r="C435" t="str">
            <v>000 0407 00 0 00 00000 119</v>
          </cell>
          <cell r="O435">
            <v>21115145.359999999</v>
          </cell>
          <cell r="Q435">
            <v>21115145.359999999</v>
          </cell>
        </row>
        <row r="436">
          <cell r="C436" t="str">
            <v>000 0407 00 0 00 00000 120</v>
          </cell>
          <cell r="O436">
            <v>24451390.940000001</v>
          </cell>
          <cell r="Q436">
            <v>24451390.940000001</v>
          </cell>
        </row>
        <row r="437">
          <cell r="C437" t="str">
            <v>000 0407 00 0 00 00000 121</v>
          </cell>
          <cell r="O437">
            <v>18910811.800000001</v>
          </cell>
          <cell r="Q437">
            <v>18910811.800000001</v>
          </cell>
        </row>
        <row r="438">
          <cell r="C438" t="str">
            <v>000 0407 00 0 00 00000 122</v>
          </cell>
          <cell r="O438">
            <v>310334.59999999998</v>
          </cell>
          <cell r="Q438">
            <v>310334.59999999998</v>
          </cell>
        </row>
        <row r="439">
          <cell r="C439" t="str">
            <v>000 0407 00 0 00 00000 129</v>
          </cell>
          <cell r="O439">
            <v>5230244.54</v>
          </cell>
          <cell r="Q439">
            <v>5230244.54</v>
          </cell>
        </row>
        <row r="440">
          <cell r="C440" t="str">
            <v>000 0407 00 0 00 00000 200</v>
          </cell>
          <cell r="O440">
            <v>66281489.259999998</v>
          </cell>
          <cell r="Q440">
            <v>66281489.259999998</v>
          </cell>
        </row>
        <row r="441">
          <cell r="C441" t="str">
            <v>000 0407 00 0 00 00000 240</v>
          </cell>
          <cell r="O441">
            <v>66281489.259999998</v>
          </cell>
          <cell r="Q441">
            <v>66281489.259999998</v>
          </cell>
        </row>
        <row r="442">
          <cell r="C442" t="str">
            <v>000 0407 00 0 00 00000 242</v>
          </cell>
          <cell r="O442">
            <v>4309668.46</v>
          </cell>
          <cell r="Q442">
            <v>4309668.46</v>
          </cell>
        </row>
        <row r="443">
          <cell r="C443" t="str">
            <v>000 0407 00 0 00 00000 243</v>
          </cell>
          <cell r="O443">
            <v>1862037.57</v>
          </cell>
          <cell r="Q443">
            <v>1862037.57</v>
          </cell>
        </row>
        <row r="444">
          <cell r="C444" t="str">
            <v>000 0407 00 0 00 00000 244</v>
          </cell>
          <cell r="O444">
            <v>58200060.259999998</v>
          </cell>
          <cell r="Q444">
            <v>58200060.259999998</v>
          </cell>
        </row>
        <row r="445">
          <cell r="C445" t="str">
            <v>000 0407 00 0 00 00000 247</v>
          </cell>
          <cell r="O445">
            <v>1909722.97</v>
          </cell>
          <cell r="Q445">
            <v>1909722.97</v>
          </cell>
        </row>
        <row r="446">
          <cell r="C446" t="str">
            <v>000 0407 00 0 00 00000 600</v>
          </cell>
          <cell r="O446">
            <v>139621829.90000001</v>
          </cell>
          <cell r="Q446">
            <v>139621829.90000001</v>
          </cell>
        </row>
        <row r="447">
          <cell r="C447" t="str">
            <v>000 0407 00 0 00 00000 610</v>
          </cell>
          <cell r="O447">
            <v>139621829.90000001</v>
          </cell>
          <cell r="Q447">
            <v>139621829.90000001</v>
          </cell>
        </row>
        <row r="448">
          <cell r="C448" t="str">
            <v>000 0407 00 0 00 00000 611</v>
          </cell>
          <cell r="O448">
            <v>139621829.90000001</v>
          </cell>
          <cell r="Q448">
            <v>139621829.90000001</v>
          </cell>
        </row>
        <row r="449">
          <cell r="C449" t="str">
            <v>000 0407 00 0 00 00000 612</v>
          </cell>
          <cell r="O449">
            <v>0</v>
          </cell>
          <cell r="Q449">
            <v>0</v>
          </cell>
        </row>
        <row r="450">
          <cell r="C450" t="str">
            <v>000 0407 00 0 00 00000 800</v>
          </cell>
          <cell r="O450">
            <v>478318.1</v>
          </cell>
          <cell r="Q450">
            <v>478318.1</v>
          </cell>
        </row>
        <row r="451">
          <cell r="C451" t="str">
            <v>000 0407 00 0 00 00000 830</v>
          </cell>
          <cell r="O451">
            <v>54834</v>
          </cell>
          <cell r="Q451">
            <v>54834</v>
          </cell>
        </row>
        <row r="452">
          <cell r="C452" t="str">
            <v>000 0407 00 0 00 00000 831</v>
          </cell>
          <cell r="O452">
            <v>54834</v>
          </cell>
          <cell r="Q452">
            <v>54834</v>
          </cell>
        </row>
        <row r="453">
          <cell r="C453" t="str">
            <v>000 0407 00 0 00 00000 850</v>
          </cell>
          <cell r="O453">
            <v>423484.1</v>
          </cell>
          <cell r="Q453">
            <v>423484.1</v>
          </cell>
        </row>
        <row r="454">
          <cell r="C454" t="str">
            <v>000 0407 00 0 00 00000 851</v>
          </cell>
          <cell r="O454">
            <v>397684.1</v>
          </cell>
          <cell r="Q454">
            <v>397684.1</v>
          </cell>
        </row>
        <row r="455">
          <cell r="C455" t="str">
            <v>000 0407 00 0 00 00000 852</v>
          </cell>
          <cell r="O455">
            <v>24600</v>
          </cell>
          <cell r="Q455">
            <v>24600</v>
          </cell>
        </row>
        <row r="456">
          <cell r="C456" t="str">
            <v>000 0407 00 0 00 00000 853</v>
          </cell>
          <cell r="O456">
            <v>1200</v>
          </cell>
          <cell r="Q456">
            <v>1200</v>
          </cell>
        </row>
        <row r="457">
          <cell r="C457" t="str">
            <v>000 0408 00 0 00 00000 000</v>
          </cell>
          <cell r="O457">
            <v>1102892730.3399999</v>
          </cell>
          <cell r="Q457">
            <v>560935051.22000003</v>
          </cell>
        </row>
        <row r="458">
          <cell r="C458" t="str">
            <v>000 0408 00 0 00 00000 100</v>
          </cell>
          <cell r="O458">
            <v>0</v>
          </cell>
          <cell r="Q458">
            <v>0</v>
          </cell>
        </row>
        <row r="459">
          <cell r="C459" t="str">
            <v>000 0408 00 0 00 00000 120</v>
          </cell>
          <cell r="O459">
            <v>0</v>
          </cell>
          <cell r="Q459">
            <v>0</v>
          </cell>
        </row>
        <row r="460">
          <cell r="C460" t="str">
            <v>000 0408 00 0 00 00000 121</v>
          </cell>
          <cell r="O460">
            <v>0</v>
          </cell>
          <cell r="Q460">
            <v>0</v>
          </cell>
        </row>
        <row r="461">
          <cell r="C461" t="str">
            <v>000 0408 00 0 00 00000 129</v>
          </cell>
          <cell r="O461">
            <v>0</v>
          </cell>
          <cell r="Q461">
            <v>0</v>
          </cell>
        </row>
        <row r="462">
          <cell r="C462" t="str">
            <v>000 0408 00 0 00 00000 200</v>
          </cell>
          <cell r="O462">
            <v>567390837.45000005</v>
          </cell>
          <cell r="Q462">
            <v>0</v>
          </cell>
        </row>
        <row r="463">
          <cell r="C463" t="str">
            <v>000 0408 00 0 00 00000 240</v>
          </cell>
          <cell r="O463">
            <v>567390837.45000005</v>
          </cell>
          <cell r="Q463">
            <v>0</v>
          </cell>
        </row>
        <row r="464">
          <cell r="C464" t="str">
            <v>000 0408 00 0 00 00000 244</v>
          </cell>
          <cell r="O464">
            <v>567390837.45000005</v>
          </cell>
          <cell r="Q464">
            <v>0</v>
          </cell>
        </row>
        <row r="465">
          <cell r="C465" t="str">
            <v>000 0408 00 0 00 00000 500</v>
          </cell>
          <cell r="O465">
            <v>0</v>
          </cell>
          <cell r="Q465">
            <v>68691197.609999999</v>
          </cell>
        </row>
        <row r="466">
          <cell r="C466" t="str">
            <v>000 0408 00 0 00 00000 520</v>
          </cell>
          <cell r="O466">
            <v>0</v>
          </cell>
          <cell r="Q466">
            <v>23506731.899999999</v>
          </cell>
        </row>
        <row r="467">
          <cell r="C467" t="str">
            <v>000 0408 00 0 00 00000 521</v>
          </cell>
          <cell r="O467">
            <v>0</v>
          </cell>
          <cell r="Q467">
            <v>23506731.899999999</v>
          </cell>
        </row>
        <row r="468">
          <cell r="C468" t="str">
            <v>000 0408 00 0 00 00000 530</v>
          </cell>
          <cell r="O468">
            <v>0</v>
          </cell>
          <cell r="Q468">
            <v>45184465.710000001</v>
          </cell>
        </row>
        <row r="469">
          <cell r="C469" t="str">
            <v>000 0408 00 0 00 00000 540</v>
          </cell>
          <cell r="O469">
            <v>0</v>
          </cell>
          <cell r="Q469">
            <v>0</v>
          </cell>
        </row>
        <row r="470">
          <cell r="C470" t="str">
            <v>000 0408 00 0 00 00000 800</v>
          </cell>
          <cell r="O470">
            <v>535501892.88999999</v>
          </cell>
          <cell r="Q470">
            <v>492243853.61000001</v>
          </cell>
        </row>
        <row r="471">
          <cell r="C471" t="str">
            <v>000 0408 00 0 00 00000 810</v>
          </cell>
          <cell r="O471">
            <v>535459392.88999999</v>
          </cell>
          <cell r="Q471">
            <v>492243853.61000001</v>
          </cell>
        </row>
        <row r="472">
          <cell r="C472" t="str">
            <v>000 0408 00 0 00 00000 811</v>
          </cell>
          <cell r="O472">
            <v>509340801.88999999</v>
          </cell>
          <cell r="Q472">
            <v>492243853.61000001</v>
          </cell>
        </row>
        <row r="473">
          <cell r="C473" t="str">
            <v>000 0408 00 0 00 00000 812</v>
          </cell>
          <cell r="O473">
            <v>0</v>
          </cell>
          <cell r="Q473">
            <v>0</v>
          </cell>
        </row>
        <row r="474">
          <cell r="C474" t="str">
            <v>000 0408 00 0 00 00000 813</v>
          </cell>
          <cell r="O474">
            <v>26118591</v>
          </cell>
          <cell r="Q474">
            <v>0</v>
          </cell>
        </row>
        <row r="475">
          <cell r="C475" t="str">
            <v>000 0408 00 0 00 00000 850</v>
          </cell>
          <cell r="O475">
            <v>42500</v>
          </cell>
          <cell r="Q475">
            <v>0</v>
          </cell>
        </row>
        <row r="476">
          <cell r="C476" t="str">
            <v>000 0408 00 0 00 00000 852</v>
          </cell>
          <cell r="O476">
            <v>42500</v>
          </cell>
          <cell r="Q476">
            <v>0</v>
          </cell>
        </row>
        <row r="477">
          <cell r="C477" t="str">
            <v>000 0409 00 0 00 00000 000</v>
          </cell>
          <cell r="O477">
            <v>19189376793.75</v>
          </cell>
          <cell r="Q477">
            <v>16718861051.33</v>
          </cell>
        </row>
        <row r="478">
          <cell r="C478" t="str">
            <v>000 0409 00 0 00 00000 100</v>
          </cell>
          <cell r="O478">
            <v>365450949.93000001</v>
          </cell>
          <cell r="Q478">
            <v>133288999</v>
          </cell>
        </row>
        <row r="479">
          <cell r="C479" t="str">
            <v>000 0409 00 0 00 00000 110</v>
          </cell>
          <cell r="O479">
            <v>365450949.93000001</v>
          </cell>
          <cell r="Q479">
            <v>133288999</v>
          </cell>
        </row>
        <row r="480">
          <cell r="C480" t="str">
            <v>000 0409 00 0 00 00000 111</v>
          </cell>
          <cell r="O480">
            <v>278772561.69999999</v>
          </cell>
          <cell r="Q480">
            <v>101096629.09</v>
          </cell>
        </row>
        <row r="481">
          <cell r="C481" t="str">
            <v>000 0409 00 0 00 00000 112</v>
          </cell>
          <cell r="O481">
            <v>3143994.82</v>
          </cell>
          <cell r="Q481">
            <v>2923272.35</v>
          </cell>
        </row>
        <row r="482">
          <cell r="C482" t="str">
            <v>000 0409 00 0 00 00000 119</v>
          </cell>
          <cell r="O482">
            <v>83534393.409999996</v>
          </cell>
          <cell r="Q482">
            <v>29269097.559999999</v>
          </cell>
        </row>
        <row r="483">
          <cell r="C483" t="str">
            <v>000 0409 00 0 00 00000 200</v>
          </cell>
          <cell r="O483">
            <v>17546273473.490002</v>
          </cell>
          <cell r="Q483">
            <v>13321339400.77</v>
          </cell>
        </row>
        <row r="484">
          <cell r="C484" t="str">
            <v>000 0409 00 0 00 00000 240</v>
          </cell>
          <cell r="O484">
            <v>17546273473.490002</v>
          </cell>
          <cell r="Q484">
            <v>13321339400.77</v>
          </cell>
        </row>
        <row r="485">
          <cell r="C485" t="str">
            <v>000 0409 00 0 00 00000 241</v>
          </cell>
          <cell r="O485">
            <v>0</v>
          </cell>
          <cell r="Q485">
            <v>0</v>
          </cell>
        </row>
        <row r="486">
          <cell r="C486" t="str">
            <v>000 0409 00 0 00 00000 242</v>
          </cell>
          <cell r="O486">
            <v>113221083.34999999</v>
          </cell>
          <cell r="Q486">
            <v>113179791.34999999</v>
          </cell>
        </row>
        <row r="487">
          <cell r="C487" t="str">
            <v>000 0409 00 0 00 00000 243</v>
          </cell>
          <cell r="O487">
            <v>7393155466.1999998</v>
          </cell>
          <cell r="Q487">
            <v>6689496550.96</v>
          </cell>
        </row>
        <row r="488">
          <cell r="C488" t="str">
            <v>000 0409 00 0 00 00000 244</v>
          </cell>
          <cell r="O488">
            <v>9789605317.9699993</v>
          </cell>
          <cell r="Q488">
            <v>6502828015.5</v>
          </cell>
        </row>
        <row r="489">
          <cell r="C489" t="str">
            <v>000 0409 00 0 00 00000 247</v>
          </cell>
          <cell r="O489">
            <v>250291605.97</v>
          </cell>
          <cell r="Q489">
            <v>15835042.960000001</v>
          </cell>
        </row>
        <row r="490">
          <cell r="C490" t="str">
            <v>000 0409 00 0 00 00000 300</v>
          </cell>
          <cell r="O490">
            <v>85177.02</v>
          </cell>
          <cell r="Q490">
            <v>85177.02</v>
          </cell>
        </row>
        <row r="491">
          <cell r="C491" t="str">
            <v>000 0409 00 0 00 00000 320</v>
          </cell>
          <cell r="O491">
            <v>85177.02</v>
          </cell>
          <cell r="Q491">
            <v>85177.02</v>
          </cell>
        </row>
        <row r="492">
          <cell r="C492" t="str">
            <v>000 0409 00 0 00 00000 321</v>
          </cell>
          <cell r="O492">
            <v>85177.02</v>
          </cell>
          <cell r="Q492">
            <v>85177.02</v>
          </cell>
        </row>
        <row r="493">
          <cell r="C493" t="str">
            <v>000 0409 00 0 00 00000 400</v>
          </cell>
          <cell r="O493">
            <v>1031459091.59</v>
          </cell>
          <cell r="Q493">
            <v>608771761.52999997</v>
          </cell>
        </row>
        <row r="494">
          <cell r="C494" t="str">
            <v>000 0409 00 0 00 00000 410</v>
          </cell>
          <cell r="O494">
            <v>1031459091.59</v>
          </cell>
          <cell r="Q494">
            <v>608771761.52999997</v>
          </cell>
        </row>
        <row r="495">
          <cell r="C495" t="str">
            <v>000 0409 00 0 00 00000 414</v>
          </cell>
          <cell r="O495">
            <v>1031459091.59</v>
          </cell>
          <cell r="Q495">
            <v>608771761.52999997</v>
          </cell>
        </row>
        <row r="496">
          <cell r="C496" t="str">
            <v>000 0409 00 0 00 00000 500</v>
          </cell>
          <cell r="O496">
            <v>0</v>
          </cell>
          <cell r="Q496">
            <v>2477208284.0100002</v>
          </cell>
        </row>
        <row r="497">
          <cell r="C497" t="str">
            <v>000 0409 00 0 00 00000 520</v>
          </cell>
          <cell r="O497">
            <v>0</v>
          </cell>
          <cell r="Q497">
            <v>2477208284.0100002</v>
          </cell>
        </row>
        <row r="498">
          <cell r="C498" t="str">
            <v>000 0409 00 0 00 00000 521</v>
          </cell>
          <cell r="O498">
            <v>0</v>
          </cell>
          <cell r="Q498">
            <v>1764176065.1199999</v>
          </cell>
        </row>
        <row r="499">
          <cell r="C499" t="str">
            <v>000 0409 00 0 00 00000 522</v>
          </cell>
          <cell r="O499">
            <v>0</v>
          </cell>
          <cell r="Q499">
            <v>75594377.390000001</v>
          </cell>
        </row>
        <row r="500">
          <cell r="C500" t="str">
            <v>000 0409 00 0 00 00000 523</v>
          </cell>
          <cell r="O500">
            <v>0</v>
          </cell>
          <cell r="Q500">
            <v>637437841.5</v>
          </cell>
        </row>
        <row r="501">
          <cell r="C501" t="str">
            <v>000 0409 00 0 00 00000 540</v>
          </cell>
          <cell r="O501">
            <v>0</v>
          </cell>
          <cell r="Q501">
            <v>0</v>
          </cell>
        </row>
        <row r="502">
          <cell r="C502" t="str">
            <v>000 0409 00 0 00 00000 600</v>
          </cell>
          <cell r="O502">
            <v>35090656.079999998</v>
          </cell>
          <cell r="Q502">
            <v>0</v>
          </cell>
        </row>
        <row r="503">
          <cell r="C503" t="str">
            <v>000 0409 00 0 00 00000 610</v>
          </cell>
          <cell r="O503">
            <v>35090656.079999998</v>
          </cell>
          <cell r="Q503">
            <v>0</v>
          </cell>
        </row>
        <row r="504">
          <cell r="C504" t="str">
            <v>000 0409 00 0 00 00000 611</v>
          </cell>
          <cell r="O504">
            <v>35090656.079999998</v>
          </cell>
          <cell r="Q504">
            <v>0</v>
          </cell>
        </row>
        <row r="505">
          <cell r="C505" t="str">
            <v>000 0409 00 0 00 00000 800</v>
          </cell>
          <cell r="O505">
            <v>211017445.63999999</v>
          </cell>
          <cell r="Q505">
            <v>178167429</v>
          </cell>
        </row>
        <row r="506">
          <cell r="C506" t="str">
            <v>000 0409 00 0 00 00000 810</v>
          </cell>
          <cell r="O506">
            <v>3629909.96</v>
          </cell>
          <cell r="Q506">
            <v>0</v>
          </cell>
        </row>
        <row r="507">
          <cell r="C507" t="str">
            <v>000 0409 00 0 00 00000 811</v>
          </cell>
          <cell r="O507">
            <v>134565.13</v>
          </cell>
          <cell r="Q507">
            <v>0</v>
          </cell>
        </row>
        <row r="508">
          <cell r="C508" t="str">
            <v>000 0409 00 0 00 00000 813</v>
          </cell>
          <cell r="O508">
            <v>3495344.83</v>
          </cell>
          <cell r="Q508">
            <v>0</v>
          </cell>
        </row>
        <row r="509">
          <cell r="C509" t="str">
            <v>000 0409 00 0 00 00000 830</v>
          </cell>
          <cell r="O509">
            <v>2444274.69</v>
          </cell>
          <cell r="Q509">
            <v>449741</v>
          </cell>
        </row>
        <row r="510">
          <cell r="C510" t="str">
            <v>000 0409 00 0 00 00000 831</v>
          </cell>
          <cell r="O510">
            <v>2444274.69</v>
          </cell>
          <cell r="Q510">
            <v>449741</v>
          </cell>
        </row>
        <row r="511">
          <cell r="C511" t="str">
            <v>000 0409 00 0 00 00000 850</v>
          </cell>
          <cell r="O511">
            <v>204943260.99000001</v>
          </cell>
          <cell r="Q511">
            <v>177717688</v>
          </cell>
        </row>
        <row r="512">
          <cell r="C512" t="str">
            <v>000 0409 00 0 00 00000 851</v>
          </cell>
          <cell r="O512">
            <v>195745451.77000001</v>
          </cell>
          <cell r="Q512">
            <v>172653857</v>
          </cell>
        </row>
        <row r="513">
          <cell r="C513" t="str">
            <v>000 0409 00 0 00 00000 852</v>
          </cell>
          <cell r="O513">
            <v>7288273.1500000004</v>
          </cell>
          <cell r="Q513">
            <v>4944831</v>
          </cell>
        </row>
        <row r="514">
          <cell r="C514" t="str">
            <v>000 0409 00 0 00 00000 853</v>
          </cell>
          <cell r="O514">
            <v>1909536.07</v>
          </cell>
          <cell r="Q514">
            <v>119000</v>
          </cell>
        </row>
        <row r="515">
          <cell r="C515" t="str">
            <v>000 0410 00 0 00 00000 000</v>
          </cell>
          <cell r="O515">
            <v>779013860.38999999</v>
          </cell>
          <cell r="Q515">
            <v>779013860.38999999</v>
          </cell>
        </row>
        <row r="516">
          <cell r="C516" t="str">
            <v>000 0410 00 0 00 00000 100</v>
          </cell>
          <cell r="O516">
            <v>172681216.37</v>
          </cell>
          <cell r="Q516">
            <v>172681216.37</v>
          </cell>
        </row>
        <row r="517">
          <cell r="C517" t="str">
            <v>000 0410 00 0 00 00000 110</v>
          </cell>
          <cell r="O517">
            <v>107421972.42</v>
          </cell>
          <cell r="Q517">
            <v>107421972.42</v>
          </cell>
        </row>
        <row r="518">
          <cell r="C518" t="str">
            <v>000 0410 00 0 00 00000 111</v>
          </cell>
          <cell r="O518">
            <v>83871385.030000001</v>
          </cell>
          <cell r="Q518">
            <v>83871385.030000001</v>
          </cell>
        </row>
        <row r="519">
          <cell r="C519" t="str">
            <v>000 0410 00 0 00 00000 112</v>
          </cell>
          <cell r="O519">
            <v>412496.6</v>
          </cell>
          <cell r="Q519">
            <v>412496.6</v>
          </cell>
        </row>
        <row r="520">
          <cell r="C520" t="str">
            <v>000 0410 00 0 00 00000 119</v>
          </cell>
          <cell r="O520">
            <v>23138090.789999999</v>
          </cell>
          <cell r="Q520">
            <v>23138090.789999999</v>
          </cell>
        </row>
        <row r="521">
          <cell r="C521" t="str">
            <v>000 0410 00 0 00 00000 120</v>
          </cell>
          <cell r="O521">
            <v>65259243.950000003</v>
          </cell>
          <cell r="Q521">
            <v>65259243.950000003</v>
          </cell>
        </row>
        <row r="522">
          <cell r="C522" t="str">
            <v>000 0410 00 0 00 00000 121</v>
          </cell>
          <cell r="O522">
            <v>50401430.549999997</v>
          </cell>
          <cell r="Q522">
            <v>50401430.549999997</v>
          </cell>
        </row>
        <row r="523">
          <cell r="C523" t="str">
            <v>000 0410 00 0 00 00000 122</v>
          </cell>
          <cell r="O523">
            <v>1188735.9099999999</v>
          </cell>
          <cell r="Q523">
            <v>1188735.9099999999</v>
          </cell>
        </row>
        <row r="524">
          <cell r="C524" t="str">
            <v>000 0410 00 0 00 00000 129</v>
          </cell>
          <cell r="O524">
            <v>13669077.49</v>
          </cell>
          <cell r="Q524">
            <v>13669077.49</v>
          </cell>
        </row>
        <row r="525">
          <cell r="C525" t="str">
            <v>000 0410 00 0 00 00000 200</v>
          </cell>
          <cell r="O525">
            <v>467714831.01999998</v>
          </cell>
          <cell r="Q525">
            <v>467714831.01999998</v>
          </cell>
        </row>
        <row r="526">
          <cell r="C526" t="str">
            <v>000 0410 00 0 00 00000 240</v>
          </cell>
          <cell r="O526">
            <v>467714831.01999998</v>
          </cell>
          <cell r="Q526">
            <v>467714831.01999998</v>
          </cell>
        </row>
        <row r="527">
          <cell r="C527" t="str">
            <v>000 0410 00 0 00 00000 242</v>
          </cell>
          <cell r="O527">
            <v>328841601.32999998</v>
          </cell>
          <cell r="Q527">
            <v>328841601.32999998</v>
          </cell>
        </row>
        <row r="528">
          <cell r="C528" t="str">
            <v>000 0410 00 0 00 00000 244</v>
          </cell>
          <cell r="O528">
            <v>49235163.969999999</v>
          </cell>
          <cell r="Q528">
            <v>49235163.969999999</v>
          </cell>
        </row>
        <row r="529">
          <cell r="C529" t="str">
            <v>000 0410 00 0 00 00000 246</v>
          </cell>
          <cell r="O529">
            <v>89638065.719999999</v>
          </cell>
          <cell r="Q529">
            <v>89638065.719999999</v>
          </cell>
        </row>
        <row r="530">
          <cell r="C530" t="str">
            <v>000 0410 00 0 00 00000 300</v>
          </cell>
          <cell r="O530">
            <v>1000000</v>
          </cell>
          <cell r="Q530">
            <v>1000000</v>
          </cell>
        </row>
        <row r="531">
          <cell r="C531" t="str">
            <v>000 0410 00 0 00 00000 350</v>
          </cell>
          <cell r="O531">
            <v>1000000</v>
          </cell>
          <cell r="Q531">
            <v>1000000</v>
          </cell>
        </row>
        <row r="532">
          <cell r="C532" t="str">
            <v>000 0410 00 0 00 00000 600</v>
          </cell>
          <cell r="O532">
            <v>26738841</v>
          </cell>
          <cell r="Q532">
            <v>26738841</v>
          </cell>
        </row>
        <row r="533">
          <cell r="C533" t="str">
            <v>000 0410 00 0 00 00000 630</v>
          </cell>
          <cell r="O533">
            <v>26738841</v>
          </cell>
          <cell r="Q533">
            <v>26738841</v>
          </cell>
        </row>
        <row r="534">
          <cell r="C534" t="str">
            <v>000 0410 00 0 00 00000 631</v>
          </cell>
          <cell r="O534">
            <v>26738841</v>
          </cell>
          <cell r="Q534">
            <v>26738841</v>
          </cell>
        </row>
        <row r="535">
          <cell r="C535" t="str">
            <v>000 0410 00 0 00 00000 800</v>
          </cell>
          <cell r="O535">
            <v>110878972</v>
          </cell>
          <cell r="Q535">
            <v>110878972</v>
          </cell>
        </row>
        <row r="536">
          <cell r="C536" t="str">
            <v>000 0410 00 0 00 00000 810</v>
          </cell>
          <cell r="O536">
            <v>110878972</v>
          </cell>
          <cell r="Q536">
            <v>110878972</v>
          </cell>
        </row>
        <row r="537">
          <cell r="C537" t="str">
            <v>000 0410 00 0 00 00000 811</v>
          </cell>
          <cell r="O537">
            <v>110878972</v>
          </cell>
          <cell r="Q537">
            <v>110878972</v>
          </cell>
        </row>
        <row r="538">
          <cell r="C538" t="str">
            <v>000 0412 00 0 00 00000 000</v>
          </cell>
          <cell r="O538">
            <v>2029967703.52</v>
          </cell>
          <cell r="Q538">
            <v>1403429778.99</v>
          </cell>
        </row>
        <row r="539">
          <cell r="C539" t="str">
            <v>000 0412 00 0 00 00000 100</v>
          </cell>
          <cell r="O539">
            <v>348578698.38</v>
          </cell>
          <cell r="Q539">
            <v>144306271.31999999</v>
          </cell>
        </row>
        <row r="540">
          <cell r="C540" t="str">
            <v>000 0412 00 0 00 00000 110</v>
          </cell>
          <cell r="O540">
            <v>112664704</v>
          </cell>
          <cell r="Q540">
            <v>10671862.859999999</v>
          </cell>
        </row>
        <row r="541">
          <cell r="C541" t="str">
            <v>000 0412 00 0 00 00000 111</v>
          </cell>
          <cell r="O541">
            <v>87308125.700000003</v>
          </cell>
          <cell r="Q541">
            <v>8527419.0899999999</v>
          </cell>
        </row>
        <row r="542">
          <cell r="C542" t="str">
            <v>000 0412 00 0 00 00000 112</v>
          </cell>
          <cell r="O542">
            <v>0</v>
          </cell>
          <cell r="Q542">
            <v>0</v>
          </cell>
        </row>
        <row r="543">
          <cell r="C543" t="str">
            <v>000 0412 00 0 00 00000 119</v>
          </cell>
          <cell r="O543">
            <v>25356578.300000001</v>
          </cell>
          <cell r="Q543">
            <v>2144443.77</v>
          </cell>
        </row>
        <row r="544">
          <cell r="C544" t="str">
            <v>000 0412 00 0 00 00000 120</v>
          </cell>
          <cell r="O544">
            <v>235913994.38</v>
          </cell>
          <cell r="Q544">
            <v>133634408.45999999</v>
          </cell>
        </row>
        <row r="545">
          <cell r="C545" t="str">
            <v>000 0412 00 0 00 00000 121</v>
          </cell>
          <cell r="O545">
            <v>181998106.34999999</v>
          </cell>
          <cell r="Q545">
            <v>103910132.90000001</v>
          </cell>
        </row>
        <row r="546">
          <cell r="C546" t="str">
            <v>000 0412 00 0 00 00000 122</v>
          </cell>
          <cell r="O546">
            <v>1773172.32</v>
          </cell>
          <cell r="Q546">
            <v>1509510.92</v>
          </cell>
        </row>
        <row r="547">
          <cell r="C547" t="str">
            <v>000 0412 00 0 00 00000 129</v>
          </cell>
          <cell r="O547">
            <v>52142715.710000001</v>
          </cell>
          <cell r="Q547">
            <v>28214764.640000001</v>
          </cell>
        </row>
        <row r="548">
          <cell r="C548" t="str">
            <v>000 0412 00 0 00 00000 200</v>
          </cell>
          <cell r="O548">
            <v>128704012.31999999</v>
          </cell>
          <cell r="Q548">
            <v>19634168.699999999</v>
          </cell>
        </row>
        <row r="549">
          <cell r="C549" t="str">
            <v>000 0412 00 0 00 00000 240</v>
          </cell>
          <cell r="O549">
            <v>128704012.31999999</v>
          </cell>
          <cell r="Q549">
            <v>19634168.699999999</v>
          </cell>
        </row>
        <row r="550">
          <cell r="C550" t="str">
            <v>000 0412 00 0 00 00000 242</v>
          </cell>
          <cell r="O550">
            <v>6312063.6699999999</v>
          </cell>
          <cell r="Q550">
            <v>4710051.9400000004</v>
          </cell>
        </row>
        <row r="551">
          <cell r="C551" t="str">
            <v>000 0412 00 0 00 00000 243</v>
          </cell>
          <cell r="O551">
            <v>1630000</v>
          </cell>
          <cell r="Q551">
            <v>0</v>
          </cell>
        </row>
        <row r="552">
          <cell r="C552" t="str">
            <v>000 0412 00 0 00 00000 244</v>
          </cell>
          <cell r="O552">
            <v>111491170.19</v>
          </cell>
          <cell r="Q552">
            <v>14924116.76</v>
          </cell>
        </row>
        <row r="553">
          <cell r="C553" t="str">
            <v>000 0412 00 0 00 00000 245</v>
          </cell>
          <cell r="O553">
            <v>5035035.6399999997</v>
          </cell>
          <cell r="Q553">
            <v>0</v>
          </cell>
        </row>
        <row r="554">
          <cell r="C554" t="str">
            <v>000 0412 00 0 00 00000 247</v>
          </cell>
          <cell r="O554">
            <v>4235742.82</v>
          </cell>
          <cell r="Q554">
            <v>0</v>
          </cell>
        </row>
        <row r="555">
          <cell r="C555" t="str">
            <v>000 0412 00 0 00 00000 300</v>
          </cell>
          <cell r="O555">
            <v>258086.13</v>
          </cell>
          <cell r="Q555">
            <v>4926.57</v>
          </cell>
        </row>
        <row r="556">
          <cell r="C556" t="str">
            <v>000 0412 00 0 00 00000 320</v>
          </cell>
          <cell r="O556">
            <v>258086.13</v>
          </cell>
          <cell r="Q556">
            <v>4926.57</v>
          </cell>
        </row>
        <row r="557">
          <cell r="C557" t="str">
            <v>000 0412 00 0 00 00000 321</v>
          </cell>
          <cell r="O557">
            <v>258086.13</v>
          </cell>
          <cell r="Q557">
            <v>4926.57</v>
          </cell>
        </row>
        <row r="558">
          <cell r="C558" t="str">
            <v>000 0412 00 0 00 00000 350</v>
          </cell>
          <cell r="O558">
            <v>0</v>
          </cell>
          <cell r="Q558">
            <v>0</v>
          </cell>
        </row>
        <row r="559">
          <cell r="C559" t="str">
            <v>000 0412 00 0 00 00000 400</v>
          </cell>
          <cell r="O559">
            <v>16810741.879999999</v>
          </cell>
          <cell r="Q559">
            <v>0</v>
          </cell>
        </row>
        <row r="560">
          <cell r="C560" t="str">
            <v>000 0412 00 0 00 00000 410</v>
          </cell>
          <cell r="O560">
            <v>16810741.879999999</v>
          </cell>
          <cell r="Q560">
            <v>0</v>
          </cell>
        </row>
        <row r="561">
          <cell r="C561" t="str">
            <v>000 0412 00 0 00 00000 412</v>
          </cell>
          <cell r="O561">
            <v>100001</v>
          </cell>
          <cell r="Q561">
            <v>0</v>
          </cell>
        </row>
        <row r="562">
          <cell r="C562" t="str">
            <v>000 0412 00 0 00 00000 414</v>
          </cell>
          <cell r="O562">
            <v>16710740.880000001</v>
          </cell>
          <cell r="Q562">
            <v>0</v>
          </cell>
        </row>
        <row r="563">
          <cell r="C563" t="str">
            <v>000 0412 00 0 00 00000 500</v>
          </cell>
          <cell r="O563">
            <v>0</v>
          </cell>
          <cell r="Q563">
            <v>8323134.25</v>
          </cell>
        </row>
        <row r="564">
          <cell r="C564" t="str">
            <v>000 0412 00 0 00 00000 520</v>
          </cell>
          <cell r="O564">
            <v>0</v>
          </cell>
          <cell r="Q564">
            <v>8323134.25</v>
          </cell>
        </row>
        <row r="565">
          <cell r="C565" t="str">
            <v>000 0412 00 0 00 00000 521</v>
          </cell>
          <cell r="O565">
            <v>0</v>
          </cell>
          <cell r="Q565">
            <v>8323134.25</v>
          </cell>
        </row>
        <row r="566">
          <cell r="C566" t="str">
            <v>000 0412 00 0 00 00000 530</v>
          </cell>
          <cell r="O566">
            <v>0</v>
          </cell>
          <cell r="Q566">
            <v>0</v>
          </cell>
        </row>
        <row r="567">
          <cell r="C567" t="str">
            <v>000 0412 00 0 00 00000 540</v>
          </cell>
          <cell r="O567">
            <v>0</v>
          </cell>
          <cell r="Q567">
            <v>0</v>
          </cell>
        </row>
        <row r="568">
          <cell r="C568" t="str">
            <v>000 0412 00 0 00 00000 600</v>
          </cell>
          <cell r="O568">
            <v>988333147.14999998</v>
          </cell>
          <cell r="Q568">
            <v>773026689.66999996</v>
          </cell>
        </row>
        <row r="569">
          <cell r="C569" t="str">
            <v>000 0412 00 0 00 00000 610</v>
          </cell>
          <cell r="O569">
            <v>139326367.63</v>
          </cell>
          <cell r="Q569">
            <v>55210100.170000002</v>
          </cell>
        </row>
        <row r="570">
          <cell r="C570" t="str">
            <v>000 0412 00 0 00 00000 611</v>
          </cell>
          <cell r="O570">
            <v>134541586.86000001</v>
          </cell>
          <cell r="Q570">
            <v>50923395</v>
          </cell>
        </row>
        <row r="571">
          <cell r="C571" t="str">
            <v>000 0412 00 0 00 00000 612</v>
          </cell>
          <cell r="O571">
            <v>4784780.7699999996</v>
          </cell>
          <cell r="Q571">
            <v>4286705.17</v>
          </cell>
        </row>
        <row r="572">
          <cell r="C572" t="str">
            <v>000 0412 00 0 00 00000 620</v>
          </cell>
          <cell r="O572">
            <v>329813250.11000001</v>
          </cell>
          <cell r="Q572">
            <v>198623060.09</v>
          </cell>
        </row>
        <row r="573">
          <cell r="C573" t="str">
            <v>000 0412 00 0 00 00000 621</v>
          </cell>
          <cell r="O573">
            <v>311603890.11000001</v>
          </cell>
          <cell r="Q573">
            <v>181226200.09</v>
          </cell>
        </row>
        <row r="574">
          <cell r="C574" t="str">
            <v>000 0412 00 0 00 00000 622</v>
          </cell>
          <cell r="O574">
            <v>18209360</v>
          </cell>
          <cell r="Q574">
            <v>17396860</v>
          </cell>
        </row>
        <row r="575">
          <cell r="C575" t="str">
            <v>000 0412 00 0 00 00000 630</v>
          </cell>
          <cell r="O575">
            <v>519193529.41000003</v>
          </cell>
          <cell r="Q575">
            <v>519193529.41000003</v>
          </cell>
        </row>
        <row r="576">
          <cell r="C576" t="str">
            <v>000 0412 00 0 00 00000 632</v>
          </cell>
          <cell r="O576">
            <v>462100752.32999998</v>
          </cell>
          <cell r="Q576">
            <v>462100752.32999998</v>
          </cell>
        </row>
        <row r="577">
          <cell r="C577" t="str">
            <v>000 0412 00 0 00 00000 633</v>
          </cell>
          <cell r="O577">
            <v>57092777.079999998</v>
          </cell>
          <cell r="Q577">
            <v>57092777.079999998</v>
          </cell>
        </row>
        <row r="578">
          <cell r="C578" t="str">
            <v>000 0412 00 0 00 00000 800</v>
          </cell>
          <cell r="O578">
            <v>547283017.65999997</v>
          </cell>
          <cell r="Q578">
            <v>458134588.48000002</v>
          </cell>
        </row>
        <row r="579">
          <cell r="C579" t="str">
            <v>000 0412 00 0 00 00000 810</v>
          </cell>
          <cell r="O579">
            <v>474452626.83999997</v>
          </cell>
          <cell r="Q579">
            <v>456195428.05000001</v>
          </cell>
        </row>
        <row r="580">
          <cell r="C580" t="str">
            <v>000 0412 00 0 00 00000 811</v>
          </cell>
          <cell r="O580">
            <v>158196932.78999999</v>
          </cell>
          <cell r="Q580">
            <v>140189734</v>
          </cell>
        </row>
        <row r="581">
          <cell r="C581" t="str">
            <v>000 0412 00 0 00 00000 812</v>
          </cell>
          <cell r="O581">
            <v>68096443.010000005</v>
          </cell>
          <cell r="Q581">
            <v>68096443.010000005</v>
          </cell>
        </row>
        <row r="582">
          <cell r="C582" t="str">
            <v>000 0412 00 0 00 00000 813</v>
          </cell>
          <cell r="O582">
            <v>35175000</v>
          </cell>
          <cell r="Q582">
            <v>34925000</v>
          </cell>
        </row>
        <row r="583">
          <cell r="C583" t="str">
            <v>000 0412 00 0 00 00000 815</v>
          </cell>
          <cell r="O583">
            <v>210822765.03999999</v>
          </cell>
          <cell r="Q583">
            <v>210822765.03999999</v>
          </cell>
        </row>
        <row r="584">
          <cell r="C584" t="str">
            <v>000 0412 00 0 00 00000 816</v>
          </cell>
          <cell r="O584">
            <v>2161486</v>
          </cell>
          <cell r="Q584">
            <v>2161486</v>
          </cell>
        </row>
        <row r="585">
          <cell r="C585" t="str">
            <v>000 0412 00 0 00 00000 830</v>
          </cell>
          <cell r="O585">
            <v>64026139.719999999</v>
          </cell>
          <cell r="Q585">
            <v>1939160.43</v>
          </cell>
        </row>
        <row r="586">
          <cell r="C586" t="str">
            <v>000 0412 00 0 00 00000 831</v>
          </cell>
          <cell r="O586">
            <v>64026139.719999999</v>
          </cell>
          <cell r="Q586">
            <v>1939160.43</v>
          </cell>
        </row>
        <row r="587">
          <cell r="C587" t="str">
            <v>000 0412 00 0 00 00000 850</v>
          </cell>
          <cell r="O587">
            <v>8804251.0999999996</v>
          </cell>
          <cell r="Q587">
            <v>0</v>
          </cell>
        </row>
        <row r="588">
          <cell r="C588" t="str">
            <v>000 0412 00 0 00 00000 851</v>
          </cell>
          <cell r="O588">
            <v>5648771</v>
          </cell>
          <cell r="Q588">
            <v>0</v>
          </cell>
        </row>
        <row r="589">
          <cell r="C589" t="str">
            <v>000 0412 00 0 00 00000 852</v>
          </cell>
          <cell r="O589">
            <v>424278.6</v>
          </cell>
          <cell r="Q589">
            <v>0</v>
          </cell>
        </row>
        <row r="590">
          <cell r="C590" t="str">
            <v>000 0412 00 0 00 00000 853</v>
          </cell>
          <cell r="O590">
            <v>2731201.5</v>
          </cell>
          <cell r="Q590">
            <v>0</v>
          </cell>
        </row>
        <row r="591">
          <cell r="C591" t="str">
            <v>000 0500 00 0 00 00000 000</v>
          </cell>
          <cell r="O591">
            <v>6557733868.9700003</v>
          </cell>
          <cell r="Q591">
            <v>3551112854.54</v>
          </cell>
        </row>
        <row r="592">
          <cell r="C592" t="str">
            <v>000 0501 00 0 00 00000 000</v>
          </cell>
          <cell r="O592">
            <v>1138396173.05</v>
          </cell>
          <cell r="Q592">
            <v>750093031.55999994</v>
          </cell>
        </row>
        <row r="593">
          <cell r="C593" t="str">
            <v>000 0501 00 0 00 00000 200</v>
          </cell>
          <cell r="O593">
            <v>139380586.25</v>
          </cell>
          <cell r="Q593">
            <v>0</v>
          </cell>
        </row>
        <row r="594">
          <cell r="C594" t="str">
            <v>000 0501 00 0 00 00000 240</v>
          </cell>
          <cell r="O594">
            <v>139380586.25</v>
          </cell>
          <cell r="Q594">
            <v>0</v>
          </cell>
        </row>
        <row r="595">
          <cell r="C595" t="str">
            <v>000 0501 00 0 00 00000 242</v>
          </cell>
          <cell r="O595">
            <v>24020</v>
          </cell>
          <cell r="Q595">
            <v>0</v>
          </cell>
        </row>
        <row r="596">
          <cell r="C596" t="str">
            <v>000 0501 00 0 00 00000 243</v>
          </cell>
          <cell r="O596">
            <v>11106751.93</v>
          </cell>
          <cell r="Q596">
            <v>0</v>
          </cell>
        </row>
        <row r="597">
          <cell r="C597" t="str">
            <v>000 0501 00 0 00 00000 244</v>
          </cell>
          <cell r="O597">
            <v>123211035.48999999</v>
          </cell>
          <cell r="Q597">
            <v>0</v>
          </cell>
        </row>
        <row r="598">
          <cell r="C598" t="str">
            <v>000 0501 00 0 00 00000 247</v>
          </cell>
          <cell r="O598">
            <v>5038778.83</v>
          </cell>
          <cell r="Q598">
            <v>0</v>
          </cell>
        </row>
        <row r="599">
          <cell r="C599" t="str">
            <v>000 0501 00 0 00 00000 300</v>
          </cell>
          <cell r="O599">
            <v>9619214.8399999999</v>
          </cell>
          <cell r="Q599">
            <v>0</v>
          </cell>
        </row>
        <row r="600">
          <cell r="C600" t="str">
            <v>000 0501 00 0 00 00000 320</v>
          </cell>
          <cell r="O600">
            <v>9619214.8399999999</v>
          </cell>
          <cell r="Q600">
            <v>0</v>
          </cell>
        </row>
        <row r="601">
          <cell r="C601" t="str">
            <v>000 0501 00 0 00 00000 321</v>
          </cell>
          <cell r="O601">
            <v>9619214.8399999999</v>
          </cell>
          <cell r="Q601">
            <v>0</v>
          </cell>
        </row>
        <row r="602">
          <cell r="C602" t="str">
            <v>000 0501 00 0 00 00000 400</v>
          </cell>
          <cell r="O602">
            <v>592766686.50999999</v>
          </cell>
          <cell r="Q602">
            <v>0</v>
          </cell>
        </row>
        <row r="603">
          <cell r="C603" t="str">
            <v>000 0501 00 0 00 00000 410</v>
          </cell>
          <cell r="O603">
            <v>592766686.50999999</v>
          </cell>
          <cell r="Q603">
            <v>0</v>
          </cell>
        </row>
        <row r="604">
          <cell r="C604" t="str">
            <v>000 0501 00 0 00 00000 412</v>
          </cell>
          <cell r="O604">
            <v>592766686.50999999</v>
          </cell>
          <cell r="Q604">
            <v>0</v>
          </cell>
        </row>
        <row r="605">
          <cell r="C605" t="str">
            <v>000 0501 00 0 00 00000 500</v>
          </cell>
          <cell r="O605">
            <v>0</v>
          </cell>
          <cell r="Q605">
            <v>435221311.79000002</v>
          </cell>
        </row>
        <row r="606">
          <cell r="C606" t="str">
            <v>000 0501 00 0 00 00000 520</v>
          </cell>
          <cell r="O606">
            <v>0</v>
          </cell>
          <cell r="Q606">
            <v>330107694.14999998</v>
          </cell>
        </row>
        <row r="607">
          <cell r="C607" t="str">
            <v>000 0501 00 0 00 00000 523</v>
          </cell>
          <cell r="O607">
            <v>0</v>
          </cell>
          <cell r="Q607">
            <v>330107694.14999998</v>
          </cell>
        </row>
        <row r="608">
          <cell r="C608" t="str">
            <v>000 0501 00 0 00 00000 530</v>
          </cell>
          <cell r="O608">
            <v>0</v>
          </cell>
          <cell r="Q608">
            <v>105113617.64</v>
          </cell>
        </row>
        <row r="609">
          <cell r="C609" t="str">
            <v>000 0501 00 0 00 00000 540</v>
          </cell>
          <cell r="O609">
            <v>0</v>
          </cell>
          <cell r="Q609">
            <v>0</v>
          </cell>
        </row>
        <row r="610">
          <cell r="C610" t="str">
            <v>000 0501 00 0 00 00000 600</v>
          </cell>
          <cell r="O610">
            <v>375645163.88999999</v>
          </cell>
          <cell r="Q610">
            <v>314871719.76999998</v>
          </cell>
        </row>
        <row r="611">
          <cell r="C611" t="str">
            <v>000 0501 00 0 00 00000 630</v>
          </cell>
          <cell r="O611">
            <v>375645163.88999999</v>
          </cell>
          <cell r="Q611">
            <v>314871719.76999998</v>
          </cell>
        </row>
        <row r="612">
          <cell r="C612" t="str">
            <v>000 0501 00 0 00 00000 631</v>
          </cell>
          <cell r="O612">
            <v>187539889.09</v>
          </cell>
          <cell r="Q612">
            <v>128571719.77</v>
          </cell>
        </row>
        <row r="613">
          <cell r="C613" t="str">
            <v>000 0501 00 0 00 00000 632</v>
          </cell>
          <cell r="O613">
            <v>186300000</v>
          </cell>
          <cell r="Q613">
            <v>186300000</v>
          </cell>
        </row>
        <row r="614">
          <cell r="C614" t="str">
            <v>000 0501 00 0 00 00000 633</v>
          </cell>
          <cell r="O614">
            <v>1805274.8</v>
          </cell>
          <cell r="Q614">
            <v>0</v>
          </cell>
        </row>
        <row r="615">
          <cell r="C615" t="str">
            <v>000 0501 00 0 00 00000 800</v>
          </cell>
          <cell r="O615">
            <v>20984521.559999999</v>
          </cell>
          <cell r="Q615">
            <v>0</v>
          </cell>
        </row>
        <row r="616">
          <cell r="C616" t="str">
            <v>000 0501 00 0 00 00000 810</v>
          </cell>
          <cell r="O616">
            <v>5298663.34</v>
          </cell>
          <cell r="Q616">
            <v>0</v>
          </cell>
        </row>
        <row r="617">
          <cell r="C617" t="str">
            <v>000 0501 00 0 00 00000 811</v>
          </cell>
          <cell r="O617">
            <v>3278663.34</v>
          </cell>
          <cell r="Q617">
            <v>0</v>
          </cell>
        </row>
        <row r="618">
          <cell r="C618" t="str">
            <v>000 0501 00 0 00 00000 813</v>
          </cell>
          <cell r="O618">
            <v>2020000</v>
          </cell>
          <cell r="Q618">
            <v>0</v>
          </cell>
        </row>
        <row r="619">
          <cell r="C619" t="str">
            <v>000 0501 00 0 00 00000 820</v>
          </cell>
          <cell r="O619">
            <v>0</v>
          </cell>
          <cell r="Q619">
            <v>0</v>
          </cell>
        </row>
        <row r="620">
          <cell r="C620" t="str">
            <v>000 0501 00 0 00 00000 824</v>
          </cell>
          <cell r="O620">
            <v>0</v>
          </cell>
          <cell r="Q620">
            <v>0</v>
          </cell>
        </row>
        <row r="621">
          <cell r="C621" t="str">
            <v>000 0501 00 0 00 00000 830</v>
          </cell>
          <cell r="O621">
            <v>2074935.01</v>
          </cell>
          <cell r="Q621">
            <v>0</v>
          </cell>
        </row>
        <row r="622">
          <cell r="C622" t="str">
            <v>000 0501 00 0 00 00000 831</v>
          </cell>
          <cell r="O622">
            <v>2074935.01</v>
          </cell>
          <cell r="Q622">
            <v>0</v>
          </cell>
        </row>
        <row r="623">
          <cell r="C623" t="str">
            <v>000 0501 00 0 00 00000 850</v>
          </cell>
          <cell r="O623">
            <v>13610923.210000001</v>
          </cell>
          <cell r="Q623">
            <v>0</v>
          </cell>
        </row>
        <row r="624">
          <cell r="C624" t="str">
            <v>000 0501 00 0 00 00000 851</v>
          </cell>
          <cell r="O624">
            <v>4989523</v>
          </cell>
          <cell r="Q624">
            <v>0</v>
          </cell>
        </row>
        <row r="625">
          <cell r="C625" t="str">
            <v>000 0501 00 0 00 00000 853</v>
          </cell>
          <cell r="O625">
            <v>8621400.2100000009</v>
          </cell>
          <cell r="Q625">
            <v>0</v>
          </cell>
        </row>
        <row r="626">
          <cell r="C626" t="str">
            <v>000 0502 00 0 00 00000 000</v>
          </cell>
          <cell r="O626">
            <v>2306717008.8400002</v>
          </cell>
          <cell r="Q626">
            <v>1667198644.46</v>
          </cell>
        </row>
        <row r="627">
          <cell r="C627" t="str">
            <v>000 0502 00 0 00 00000 200</v>
          </cell>
          <cell r="O627">
            <v>559362909.57000005</v>
          </cell>
          <cell r="Q627">
            <v>0</v>
          </cell>
        </row>
        <row r="628">
          <cell r="C628" t="str">
            <v>000 0502 00 0 00 00000 240</v>
          </cell>
          <cell r="O628">
            <v>559362909.57000005</v>
          </cell>
          <cell r="Q628">
            <v>0</v>
          </cell>
        </row>
        <row r="629">
          <cell r="C629" t="str">
            <v>000 0502 00 0 00 00000 242</v>
          </cell>
          <cell r="O629">
            <v>41830.25</v>
          </cell>
          <cell r="Q629">
            <v>0</v>
          </cell>
        </row>
        <row r="630">
          <cell r="C630" t="str">
            <v>000 0502 00 0 00 00000 243</v>
          </cell>
          <cell r="O630">
            <v>299274499.60000002</v>
          </cell>
          <cell r="Q630">
            <v>0</v>
          </cell>
        </row>
        <row r="631">
          <cell r="C631" t="str">
            <v>000 0502 00 0 00 00000 244</v>
          </cell>
          <cell r="O631">
            <v>205088219.30000001</v>
          </cell>
          <cell r="Q631">
            <v>0</v>
          </cell>
        </row>
        <row r="632">
          <cell r="C632" t="str">
            <v>000 0502 00 0 00 00000 245</v>
          </cell>
          <cell r="O632">
            <v>60000</v>
          </cell>
          <cell r="Q632">
            <v>0</v>
          </cell>
        </row>
        <row r="633">
          <cell r="C633" t="str">
            <v>000 0502 00 0 00 00000 247</v>
          </cell>
          <cell r="O633">
            <v>54898360.420000002</v>
          </cell>
          <cell r="Q633">
            <v>0</v>
          </cell>
        </row>
        <row r="634">
          <cell r="C634" t="str">
            <v>000 0502 00 0 00 00000 300</v>
          </cell>
          <cell r="O634">
            <v>95750</v>
          </cell>
          <cell r="Q634">
            <v>0</v>
          </cell>
        </row>
        <row r="635">
          <cell r="C635" t="str">
            <v>000 0502 00 0 00 00000 360</v>
          </cell>
          <cell r="O635">
            <v>95750</v>
          </cell>
          <cell r="Q635">
            <v>0</v>
          </cell>
        </row>
        <row r="636">
          <cell r="C636" t="str">
            <v>000 0502 00 0 00 00000 400</v>
          </cell>
          <cell r="O636">
            <v>1510968660.0999999</v>
          </cell>
          <cell r="Q636">
            <v>0</v>
          </cell>
        </row>
        <row r="637">
          <cell r="C637" t="str">
            <v>000 0502 00 0 00 00000 410</v>
          </cell>
          <cell r="O637">
            <v>1471209699.6700001</v>
          </cell>
          <cell r="Q637">
            <v>0</v>
          </cell>
        </row>
        <row r="638">
          <cell r="C638" t="str">
            <v>000 0502 00 0 00 00000 414</v>
          </cell>
          <cell r="O638">
            <v>1470662709.6700001</v>
          </cell>
          <cell r="Q638">
            <v>0</v>
          </cell>
        </row>
        <row r="639">
          <cell r="C639" t="str">
            <v>000 0502 00 0 00 00000 415</v>
          </cell>
          <cell r="O639">
            <v>546990</v>
          </cell>
          <cell r="Q639">
            <v>0</v>
          </cell>
        </row>
        <row r="640">
          <cell r="C640" t="str">
            <v>000 0502 00 0 00 00000 460</v>
          </cell>
          <cell r="O640">
            <v>39758960.43</v>
          </cell>
          <cell r="Q640">
            <v>0</v>
          </cell>
        </row>
        <row r="641">
          <cell r="C641" t="str">
            <v>000 0502 00 0 00 00000 466</v>
          </cell>
          <cell r="O641">
            <v>39758960.43</v>
          </cell>
          <cell r="Q641">
            <v>0</v>
          </cell>
        </row>
        <row r="642">
          <cell r="C642" t="str">
            <v>000 0502 00 0 00 00000 500</v>
          </cell>
          <cell r="O642">
            <v>0</v>
          </cell>
          <cell r="Q642">
            <v>1667174074.46</v>
          </cell>
        </row>
        <row r="643">
          <cell r="C643" t="str">
            <v>000 0502 00 0 00 00000 520</v>
          </cell>
          <cell r="O643">
            <v>0</v>
          </cell>
          <cell r="Q643">
            <v>1667174074.46</v>
          </cell>
        </row>
        <row r="644">
          <cell r="C644" t="str">
            <v>000 0502 00 0 00 00000 521</v>
          </cell>
          <cell r="O644">
            <v>0</v>
          </cell>
          <cell r="Q644">
            <v>254381824.56999999</v>
          </cell>
        </row>
        <row r="645">
          <cell r="C645" t="str">
            <v>000 0502 00 0 00 00000 522</v>
          </cell>
          <cell r="O645">
            <v>0</v>
          </cell>
          <cell r="Q645">
            <v>1412792249.8900001</v>
          </cell>
        </row>
        <row r="646">
          <cell r="C646" t="str">
            <v>000 0502 00 0 00 00000 523</v>
          </cell>
          <cell r="O646">
            <v>0</v>
          </cell>
          <cell r="Q646">
            <v>0</v>
          </cell>
        </row>
        <row r="647">
          <cell r="C647" t="str">
            <v>000 0502 00 0 00 00000 540</v>
          </cell>
          <cell r="O647">
            <v>0</v>
          </cell>
          <cell r="Q647">
            <v>0</v>
          </cell>
        </row>
        <row r="648">
          <cell r="C648" t="str">
            <v>000 0502 00 0 00 00000 600</v>
          </cell>
          <cell r="O648">
            <v>7202006</v>
          </cell>
          <cell r="Q648">
            <v>0</v>
          </cell>
        </row>
        <row r="649">
          <cell r="C649" t="str">
            <v>000 0502 00 0 00 00000 630</v>
          </cell>
          <cell r="O649">
            <v>7202006</v>
          </cell>
          <cell r="Q649">
            <v>0</v>
          </cell>
        </row>
        <row r="650">
          <cell r="C650" t="str">
            <v>000 0502 00 0 00 00000 631</v>
          </cell>
          <cell r="O650">
            <v>7202006</v>
          </cell>
          <cell r="Q650">
            <v>0</v>
          </cell>
        </row>
        <row r="651">
          <cell r="C651" t="str">
            <v>000 0502 00 0 00 00000 800</v>
          </cell>
          <cell r="O651">
            <v>229087683.16999999</v>
          </cell>
          <cell r="Q651">
            <v>24570</v>
          </cell>
        </row>
        <row r="652">
          <cell r="C652" t="str">
            <v>000 0502 00 0 00 00000 810</v>
          </cell>
          <cell r="O652">
            <v>213880861.38999999</v>
          </cell>
          <cell r="Q652">
            <v>24570</v>
          </cell>
        </row>
        <row r="653">
          <cell r="C653" t="str">
            <v>000 0502 00 0 00 00000 811</v>
          </cell>
          <cell r="O653">
            <v>104750864.04000001</v>
          </cell>
          <cell r="Q653">
            <v>24570</v>
          </cell>
        </row>
        <row r="654">
          <cell r="C654" t="str">
            <v>000 0502 00 0 00 00000 812</v>
          </cell>
          <cell r="O654">
            <v>0</v>
          </cell>
          <cell r="Q654">
            <v>0</v>
          </cell>
        </row>
        <row r="655">
          <cell r="C655" t="str">
            <v>000 0502 00 0 00 00000 813</v>
          </cell>
          <cell r="O655">
            <v>105912997.34999999</v>
          </cell>
          <cell r="Q655">
            <v>0</v>
          </cell>
        </row>
        <row r="656">
          <cell r="C656" t="str">
            <v>000 0502 00 0 00 00000 815</v>
          </cell>
          <cell r="O656">
            <v>3217000</v>
          </cell>
          <cell r="Q656">
            <v>0</v>
          </cell>
        </row>
        <row r="657">
          <cell r="C657" t="str">
            <v>000 0502 00 0 00 00000 830</v>
          </cell>
          <cell r="O657">
            <v>7652207.1299999999</v>
          </cell>
          <cell r="Q657">
            <v>0</v>
          </cell>
        </row>
        <row r="658">
          <cell r="C658" t="str">
            <v>000 0502 00 0 00 00000 831</v>
          </cell>
          <cell r="O658">
            <v>7652207.1299999999</v>
          </cell>
          <cell r="Q658">
            <v>0</v>
          </cell>
        </row>
        <row r="659">
          <cell r="C659" t="str">
            <v>000 0502 00 0 00 00000 850</v>
          </cell>
          <cell r="O659">
            <v>7554614.6500000004</v>
          </cell>
          <cell r="Q659">
            <v>0</v>
          </cell>
        </row>
        <row r="660">
          <cell r="C660" t="str">
            <v>000 0502 00 0 00 00000 851</v>
          </cell>
          <cell r="O660">
            <v>6291554.29</v>
          </cell>
          <cell r="Q660">
            <v>0</v>
          </cell>
        </row>
        <row r="661">
          <cell r="C661" t="str">
            <v>000 0502 00 0 00 00000 852</v>
          </cell>
          <cell r="O661">
            <v>89435</v>
          </cell>
          <cell r="Q661">
            <v>0</v>
          </cell>
        </row>
        <row r="662">
          <cell r="C662" t="str">
            <v>000 0502 00 0 00 00000 853</v>
          </cell>
          <cell r="O662">
            <v>1173625.3600000001</v>
          </cell>
          <cell r="Q662">
            <v>0</v>
          </cell>
        </row>
        <row r="663">
          <cell r="C663" t="str">
            <v>000 0503 00 0 00 00000 000</v>
          </cell>
          <cell r="O663">
            <v>2247654054.8899999</v>
          </cell>
          <cell r="Q663">
            <v>483795789.74000001</v>
          </cell>
        </row>
        <row r="664">
          <cell r="C664" t="str">
            <v>000 0503 00 0 00 00000 100</v>
          </cell>
          <cell r="O664">
            <v>21898804.890000001</v>
          </cell>
          <cell r="Q664">
            <v>0</v>
          </cell>
        </row>
        <row r="665">
          <cell r="C665" t="str">
            <v>000 0503 00 0 00 00000 110</v>
          </cell>
          <cell r="O665">
            <v>21679932.539999999</v>
          </cell>
          <cell r="Q665">
            <v>0</v>
          </cell>
        </row>
        <row r="666">
          <cell r="C666" t="str">
            <v>000 0503 00 0 00 00000 111</v>
          </cell>
          <cell r="O666">
            <v>16995851.239999998</v>
          </cell>
          <cell r="Q666">
            <v>0</v>
          </cell>
        </row>
        <row r="667">
          <cell r="C667" t="str">
            <v>000 0503 00 0 00 00000 112</v>
          </cell>
          <cell r="O667">
            <v>8666</v>
          </cell>
          <cell r="Q667">
            <v>0</v>
          </cell>
        </row>
        <row r="668">
          <cell r="C668" t="str">
            <v>000 0503 00 0 00 00000 119</v>
          </cell>
          <cell r="O668">
            <v>4675415.3</v>
          </cell>
          <cell r="Q668">
            <v>0</v>
          </cell>
        </row>
        <row r="669">
          <cell r="C669" t="str">
            <v>000 0503 00 0 00 00000 120</v>
          </cell>
          <cell r="O669">
            <v>218872.35</v>
          </cell>
          <cell r="Q669">
            <v>0</v>
          </cell>
        </row>
        <row r="670">
          <cell r="C670" t="str">
            <v>000 0503 00 0 00 00000 121</v>
          </cell>
          <cell r="O670">
            <v>168104.7</v>
          </cell>
          <cell r="Q670">
            <v>0</v>
          </cell>
        </row>
        <row r="671">
          <cell r="C671" t="str">
            <v>000 0503 00 0 00 00000 129</v>
          </cell>
          <cell r="O671">
            <v>50767.65</v>
          </cell>
          <cell r="Q671">
            <v>0</v>
          </cell>
        </row>
        <row r="672">
          <cell r="C672" t="str">
            <v>000 0503 00 0 00 00000 200</v>
          </cell>
          <cell r="O672">
            <v>2033256657.97</v>
          </cell>
          <cell r="Q672">
            <v>0</v>
          </cell>
        </row>
        <row r="673">
          <cell r="C673" t="str">
            <v>000 0503 00 0 00 00000 240</v>
          </cell>
          <cell r="O673">
            <v>2033256657.97</v>
          </cell>
          <cell r="Q673">
            <v>0</v>
          </cell>
        </row>
        <row r="674">
          <cell r="C674" t="str">
            <v>000 0503 00 0 00 00000 242</v>
          </cell>
          <cell r="O674">
            <v>0</v>
          </cell>
          <cell r="Q674">
            <v>0</v>
          </cell>
        </row>
        <row r="675">
          <cell r="C675" t="str">
            <v>000 0503 00 0 00 00000 243</v>
          </cell>
          <cell r="O675">
            <v>87438009.219999999</v>
          </cell>
          <cell r="Q675">
            <v>0</v>
          </cell>
        </row>
        <row r="676">
          <cell r="C676" t="str">
            <v>000 0503 00 0 00 00000 244</v>
          </cell>
          <cell r="O676">
            <v>1782547851.1199999</v>
          </cell>
          <cell r="Q676">
            <v>0</v>
          </cell>
        </row>
        <row r="677">
          <cell r="C677" t="str">
            <v>000 0503 00 0 00 00000 245</v>
          </cell>
          <cell r="O677">
            <v>200000</v>
          </cell>
          <cell r="Q677">
            <v>0</v>
          </cell>
        </row>
        <row r="678">
          <cell r="C678" t="str">
            <v>000 0503 00 0 00 00000 247</v>
          </cell>
          <cell r="O678">
            <v>163070797.63</v>
          </cell>
          <cell r="Q678">
            <v>0</v>
          </cell>
        </row>
        <row r="679">
          <cell r="C679" t="str">
            <v>000 0503 00 0 00 00000 300</v>
          </cell>
          <cell r="O679">
            <v>94700</v>
          </cell>
          <cell r="Q679">
            <v>0</v>
          </cell>
        </row>
        <row r="680">
          <cell r="C680" t="str">
            <v>000 0503 00 0 00 00000 360</v>
          </cell>
          <cell r="O680">
            <v>94700</v>
          </cell>
          <cell r="Q680">
            <v>0</v>
          </cell>
        </row>
        <row r="681">
          <cell r="C681" t="str">
            <v>000 0503 00 0 00 00000 400</v>
          </cell>
          <cell r="O681">
            <v>1011094.13</v>
          </cell>
          <cell r="Q681">
            <v>0</v>
          </cell>
        </row>
        <row r="682">
          <cell r="C682" t="str">
            <v>000 0503 00 0 00 00000 410</v>
          </cell>
          <cell r="O682">
            <v>1011094.13</v>
          </cell>
          <cell r="Q682">
            <v>0</v>
          </cell>
        </row>
        <row r="683">
          <cell r="C683" t="str">
            <v>000 0503 00 0 00 00000 414</v>
          </cell>
          <cell r="O683">
            <v>1011094.13</v>
          </cell>
          <cell r="Q683">
            <v>0</v>
          </cell>
        </row>
        <row r="684">
          <cell r="C684" t="str">
            <v>000 0503 00 0 00 00000 500</v>
          </cell>
          <cell r="O684">
            <v>0</v>
          </cell>
          <cell r="Q684">
            <v>483795789.74000001</v>
          </cell>
        </row>
        <row r="685">
          <cell r="C685" t="str">
            <v>000 0503 00 0 00 00000 520</v>
          </cell>
          <cell r="O685">
            <v>0</v>
          </cell>
          <cell r="Q685">
            <v>483795789.74000001</v>
          </cell>
        </row>
        <row r="686">
          <cell r="C686" t="str">
            <v>000 0503 00 0 00 00000 521</v>
          </cell>
          <cell r="O686">
            <v>0</v>
          </cell>
          <cell r="Q686">
            <v>23134563.5</v>
          </cell>
        </row>
        <row r="687">
          <cell r="C687" t="str">
            <v>000 0503 00 0 00 00000 523</v>
          </cell>
          <cell r="O687">
            <v>0</v>
          </cell>
          <cell r="Q687">
            <v>460661226.24000001</v>
          </cell>
        </row>
        <row r="688">
          <cell r="C688" t="str">
            <v>000 0503 00 0 00 00000 540</v>
          </cell>
          <cell r="O688">
            <v>0</v>
          </cell>
          <cell r="Q688">
            <v>0</v>
          </cell>
        </row>
        <row r="689">
          <cell r="C689" t="str">
            <v>000 0503 00 0 00 00000 600</v>
          </cell>
          <cell r="O689">
            <v>118044262.23999999</v>
          </cell>
          <cell r="Q689">
            <v>0</v>
          </cell>
        </row>
        <row r="690">
          <cell r="C690" t="str">
            <v>000 0503 00 0 00 00000 610</v>
          </cell>
          <cell r="O690">
            <v>47759742.530000001</v>
          </cell>
          <cell r="Q690">
            <v>0</v>
          </cell>
        </row>
        <row r="691">
          <cell r="C691" t="str">
            <v>000 0503 00 0 00 00000 611</v>
          </cell>
          <cell r="O691">
            <v>47741224.189999998</v>
          </cell>
          <cell r="Q691">
            <v>0</v>
          </cell>
        </row>
        <row r="692">
          <cell r="C692" t="str">
            <v>000 0503 00 0 00 00000 612</v>
          </cell>
          <cell r="O692">
            <v>18518.34</v>
          </cell>
          <cell r="Q692">
            <v>0</v>
          </cell>
        </row>
        <row r="693">
          <cell r="C693" t="str">
            <v>000 0503 00 0 00 00000 620</v>
          </cell>
          <cell r="O693">
            <v>70284519.709999993</v>
          </cell>
          <cell r="Q693">
            <v>0</v>
          </cell>
        </row>
        <row r="694">
          <cell r="C694" t="str">
            <v>000 0503 00 0 00 00000 621</v>
          </cell>
          <cell r="O694">
            <v>11640000</v>
          </cell>
          <cell r="Q694">
            <v>0</v>
          </cell>
        </row>
        <row r="695">
          <cell r="C695" t="str">
            <v>000 0503 00 0 00 00000 622</v>
          </cell>
          <cell r="O695">
            <v>58644519.710000001</v>
          </cell>
          <cell r="Q695">
            <v>0</v>
          </cell>
        </row>
        <row r="696">
          <cell r="C696" t="str">
            <v>000 0503 00 0 00 00000 800</v>
          </cell>
          <cell r="O696">
            <v>73348535.659999996</v>
          </cell>
          <cell r="Q696">
            <v>0</v>
          </cell>
        </row>
        <row r="697">
          <cell r="C697" t="str">
            <v>000 0503 00 0 00 00000 810</v>
          </cell>
          <cell r="O697">
            <v>33843467.340000004</v>
          </cell>
          <cell r="Q697">
            <v>0</v>
          </cell>
        </row>
        <row r="698">
          <cell r="C698" t="str">
            <v>000 0503 00 0 00 00000 811</v>
          </cell>
          <cell r="O698">
            <v>33193467.34</v>
          </cell>
          <cell r="Q698">
            <v>0</v>
          </cell>
        </row>
        <row r="699">
          <cell r="C699" t="str">
            <v>000 0503 00 0 00 00000 812</v>
          </cell>
          <cell r="O699">
            <v>650000</v>
          </cell>
          <cell r="Q699">
            <v>0</v>
          </cell>
        </row>
        <row r="700">
          <cell r="C700" t="str">
            <v>000 0503 00 0 00 00000 813</v>
          </cell>
          <cell r="O700">
            <v>0</v>
          </cell>
          <cell r="Q700">
            <v>0</v>
          </cell>
        </row>
        <row r="701">
          <cell r="C701" t="str">
            <v>000 0503 00 0 00 00000 830</v>
          </cell>
          <cell r="O701">
            <v>809773.38</v>
          </cell>
          <cell r="Q701">
            <v>0</v>
          </cell>
        </row>
        <row r="702">
          <cell r="C702" t="str">
            <v>000 0503 00 0 00 00000 831</v>
          </cell>
          <cell r="O702">
            <v>809773.38</v>
          </cell>
          <cell r="Q702">
            <v>0</v>
          </cell>
        </row>
        <row r="703">
          <cell r="C703" t="str">
            <v>000 0503 00 0 00 00000 850</v>
          </cell>
          <cell r="O703">
            <v>38695294.939999998</v>
          </cell>
          <cell r="Q703">
            <v>0</v>
          </cell>
        </row>
        <row r="704">
          <cell r="C704" t="str">
            <v>000 0503 00 0 00 00000 851</v>
          </cell>
          <cell r="O704">
            <v>38019846.909999996</v>
          </cell>
          <cell r="Q704">
            <v>0</v>
          </cell>
        </row>
        <row r="705">
          <cell r="C705" t="str">
            <v>000 0503 00 0 00 00000 852</v>
          </cell>
          <cell r="O705">
            <v>85288.35</v>
          </cell>
          <cell r="Q705">
            <v>0</v>
          </cell>
        </row>
        <row r="706">
          <cell r="C706" t="str">
            <v>000 0503 00 0 00 00000 853</v>
          </cell>
          <cell r="O706">
            <v>590159.68000000005</v>
          </cell>
          <cell r="Q706">
            <v>0</v>
          </cell>
        </row>
        <row r="707">
          <cell r="C707" t="str">
            <v>000 0505 00 0 00 00000 000</v>
          </cell>
          <cell r="O707">
            <v>864966632.19000006</v>
          </cell>
          <cell r="Q707">
            <v>650025388.77999997</v>
          </cell>
        </row>
        <row r="708">
          <cell r="C708" t="str">
            <v>000 0505 00 0 00 00000 100</v>
          </cell>
          <cell r="O708">
            <v>365805048.68000001</v>
          </cell>
          <cell r="Q708">
            <v>194489796.63999999</v>
          </cell>
        </row>
        <row r="709">
          <cell r="C709" t="str">
            <v>000 0505 00 0 00 00000 110</v>
          </cell>
          <cell r="O709">
            <v>89239310.579999998</v>
          </cell>
          <cell r="Q709">
            <v>0</v>
          </cell>
        </row>
        <row r="710">
          <cell r="C710" t="str">
            <v>000 0505 00 0 00 00000 111</v>
          </cell>
          <cell r="O710">
            <v>70070791.129999995</v>
          </cell>
          <cell r="Q710">
            <v>0</v>
          </cell>
        </row>
        <row r="711">
          <cell r="C711" t="str">
            <v>000 0505 00 0 00 00000 112</v>
          </cell>
          <cell r="O711">
            <v>42591.67</v>
          </cell>
          <cell r="Q711">
            <v>0</v>
          </cell>
        </row>
        <row r="712">
          <cell r="C712" t="str">
            <v>000 0505 00 0 00 00000 119</v>
          </cell>
          <cell r="O712">
            <v>19125927.780000001</v>
          </cell>
          <cell r="Q712">
            <v>0</v>
          </cell>
        </row>
        <row r="713">
          <cell r="C713" t="str">
            <v>000 0505 00 0 00 00000 120</v>
          </cell>
          <cell r="O713">
            <v>276565738.10000002</v>
          </cell>
          <cell r="Q713">
            <v>194489796.63999999</v>
          </cell>
        </row>
        <row r="714">
          <cell r="C714" t="str">
            <v>000 0505 00 0 00 00000 121</v>
          </cell>
          <cell r="O714">
            <v>215716097.66</v>
          </cell>
          <cell r="Q714">
            <v>152254437.38999999</v>
          </cell>
        </row>
        <row r="715">
          <cell r="C715" t="str">
            <v>000 0505 00 0 00 00000 122</v>
          </cell>
          <cell r="O715">
            <v>1702050.19</v>
          </cell>
          <cell r="Q715">
            <v>1629953.21</v>
          </cell>
        </row>
        <row r="716">
          <cell r="C716" t="str">
            <v>000 0505 00 0 00 00000 129</v>
          </cell>
          <cell r="O716">
            <v>59147590.25</v>
          </cell>
          <cell r="Q716">
            <v>40605406.039999999</v>
          </cell>
        </row>
        <row r="717">
          <cell r="C717" t="str">
            <v>000 0505 00 0 00 00000 200</v>
          </cell>
          <cell r="O717">
            <v>141099121.90000001</v>
          </cell>
          <cell r="Q717">
            <v>6191474.1900000004</v>
          </cell>
        </row>
        <row r="718">
          <cell r="C718" t="str">
            <v>000 0505 00 0 00 00000 240</v>
          </cell>
          <cell r="O718">
            <v>141099121.90000001</v>
          </cell>
          <cell r="Q718">
            <v>6191474.1900000004</v>
          </cell>
        </row>
        <row r="719">
          <cell r="C719" t="str">
            <v>000 0505 00 0 00 00000 242</v>
          </cell>
          <cell r="O719">
            <v>4457649.8499999996</v>
          </cell>
          <cell r="Q719">
            <v>2962808.12</v>
          </cell>
        </row>
        <row r="720">
          <cell r="C720" t="str">
            <v>000 0505 00 0 00 00000 244</v>
          </cell>
          <cell r="O720">
            <v>133219851.09999999</v>
          </cell>
          <cell r="Q720">
            <v>3228666.07</v>
          </cell>
        </row>
        <row r="721">
          <cell r="C721" t="str">
            <v>000 0505 00 0 00 00000 247</v>
          </cell>
          <cell r="O721">
            <v>3421620.95</v>
          </cell>
          <cell r="Q721">
            <v>0</v>
          </cell>
        </row>
        <row r="722">
          <cell r="C722" t="str">
            <v>000 0505 00 0 00 00000 300</v>
          </cell>
          <cell r="O722">
            <v>20125</v>
          </cell>
          <cell r="Q722">
            <v>20125</v>
          </cell>
        </row>
        <row r="723">
          <cell r="C723" t="str">
            <v>000 0505 00 0 00 00000 320</v>
          </cell>
          <cell r="O723">
            <v>20125</v>
          </cell>
          <cell r="Q723">
            <v>20125</v>
          </cell>
        </row>
        <row r="724">
          <cell r="C724" t="str">
            <v>000 0505 00 0 00 00000 321</v>
          </cell>
          <cell r="O724">
            <v>20125</v>
          </cell>
          <cell r="Q724">
            <v>20125</v>
          </cell>
        </row>
        <row r="725">
          <cell r="C725" t="str">
            <v>000 0505 00 0 00 00000 400</v>
          </cell>
          <cell r="O725">
            <v>5530800</v>
          </cell>
          <cell r="Q725">
            <v>0</v>
          </cell>
        </row>
        <row r="726">
          <cell r="C726" t="str">
            <v>000 0505 00 0 00 00000 410</v>
          </cell>
          <cell r="O726">
            <v>5530800</v>
          </cell>
          <cell r="Q726">
            <v>0</v>
          </cell>
        </row>
        <row r="727">
          <cell r="C727" t="str">
            <v>000 0505 00 0 00 00000 412</v>
          </cell>
          <cell r="O727">
            <v>5530800</v>
          </cell>
          <cell r="Q727">
            <v>0</v>
          </cell>
        </row>
        <row r="728">
          <cell r="C728" t="str">
            <v>000 0505 00 0 00 00000 500</v>
          </cell>
          <cell r="O728">
            <v>0</v>
          </cell>
          <cell r="Q728">
            <v>197451803.99000001</v>
          </cell>
        </row>
        <row r="729">
          <cell r="C729" t="str">
            <v>000 0505 00 0 00 00000 540</v>
          </cell>
          <cell r="O729">
            <v>0</v>
          </cell>
          <cell r="Q729">
            <v>197451803.99000001</v>
          </cell>
        </row>
        <row r="730">
          <cell r="C730" t="str">
            <v>000 0505 00 0 00 00000 600</v>
          </cell>
          <cell r="O730">
            <v>251653185.96000001</v>
          </cell>
          <cell r="Q730">
            <v>251653185.96000001</v>
          </cell>
        </row>
        <row r="731">
          <cell r="C731" t="str">
            <v>000 0505 00 0 00 00000 610</v>
          </cell>
          <cell r="O731">
            <v>251653185.96000001</v>
          </cell>
          <cell r="Q731">
            <v>251653185.96000001</v>
          </cell>
        </row>
        <row r="732">
          <cell r="C732" t="str">
            <v>000 0505 00 0 00 00000 611</v>
          </cell>
          <cell r="O732">
            <v>37623000</v>
          </cell>
          <cell r="Q732">
            <v>37623000</v>
          </cell>
        </row>
        <row r="733">
          <cell r="C733" t="str">
            <v>000 0505 00 0 00 00000 612</v>
          </cell>
          <cell r="O733">
            <v>214030185.96000001</v>
          </cell>
          <cell r="Q733">
            <v>214030185.96000001</v>
          </cell>
        </row>
        <row r="734">
          <cell r="C734" t="str">
            <v>000 0505 00 0 00 00000 800</v>
          </cell>
          <cell r="O734">
            <v>100858350.65000001</v>
          </cell>
          <cell r="Q734">
            <v>219003</v>
          </cell>
        </row>
        <row r="735">
          <cell r="C735" t="str">
            <v>000 0505 00 0 00 00000 810</v>
          </cell>
          <cell r="O735">
            <v>13994982.49</v>
          </cell>
          <cell r="Q735">
            <v>0</v>
          </cell>
        </row>
        <row r="736">
          <cell r="C736" t="str">
            <v>000 0505 00 0 00 00000 811</v>
          </cell>
          <cell r="O736">
            <v>13994982.49</v>
          </cell>
          <cell r="Q736">
            <v>0</v>
          </cell>
        </row>
        <row r="737">
          <cell r="C737" t="str">
            <v>000 0505 00 0 00 00000 830</v>
          </cell>
          <cell r="O737">
            <v>4502924.09</v>
          </cell>
          <cell r="Q737">
            <v>169003</v>
          </cell>
        </row>
        <row r="738">
          <cell r="C738" t="str">
            <v>000 0505 00 0 00 00000 831</v>
          </cell>
          <cell r="O738">
            <v>4502924.09</v>
          </cell>
          <cell r="Q738">
            <v>169003</v>
          </cell>
        </row>
        <row r="739">
          <cell r="C739" t="str">
            <v>000 0505 00 0 00 00000 850</v>
          </cell>
          <cell r="O739">
            <v>82360444.069999993</v>
          </cell>
          <cell r="Q739">
            <v>50000</v>
          </cell>
        </row>
        <row r="740">
          <cell r="C740" t="str">
            <v>000 0505 00 0 00 00000 851</v>
          </cell>
          <cell r="O740">
            <v>69820862.799999997</v>
          </cell>
          <cell r="Q740">
            <v>0</v>
          </cell>
        </row>
        <row r="741">
          <cell r="C741" t="str">
            <v>000 0505 00 0 00 00000 852</v>
          </cell>
          <cell r="O741">
            <v>66262</v>
          </cell>
          <cell r="Q741">
            <v>0</v>
          </cell>
        </row>
        <row r="742">
          <cell r="C742" t="str">
            <v>000 0505 00 0 00 00000 853</v>
          </cell>
          <cell r="O742">
            <v>12473319.27</v>
          </cell>
          <cell r="Q742">
            <v>50000</v>
          </cell>
        </row>
        <row r="743">
          <cell r="C743" t="str">
            <v>000 0600 00 0 00 00000 000</v>
          </cell>
          <cell r="O743">
            <v>1069555622.41</v>
          </cell>
          <cell r="Q743">
            <v>1059488750.13</v>
          </cell>
        </row>
        <row r="744">
          <cell r="C744" t="str">
            <v>000 0601 00 0 00 00000 000</v>
          </cell>
          <cell r="O744">
            <v>71308078.269999996</v>
          </cell>
          <cell r="Q744">
            <v>71308078.269999996</v>
          </cell>
        </row>
        <row r="745">
          <cell r="C745" t="str">
            <v>000 0601 00 0 00 00000 600</v>
          </cell>
          <cell r="O745">
            <v>71308078.269999996</v>
          </cell>
          <cell r="Q745">
            <v>71308078.269999996</v>
          </cell>
        </row>
        <row r="746">
          <cell r="C746" t="str">
            <v>000 0601 00 0 00 00000 610</v>
          </cell>
          <cell r="O746">
            <v>71308078.269999996</v>
          </cell>
          <cell r="Q746">
            <v>71308078.269999996</v>
          </cell>
        </row>
        <row r="747">
          <cell r="C747" t="str">
            <v>000 0601 00 0 00 00000 611</v>
          </cell>
          <cell r="O747">
            <v>68209046.329999998</v>
          </cell>
          <cell r="Q747">
            <v>68209046.329999998</v>
          </cell>
        </row>
        <row r="748">
          <cell r="C748" t="str">
            <v>000 0601 00 0 00 00000 612</v>
          </cell>
          <cell r="O748">
            <v>3099031.94</v>
          </cell>
          <cell r="Q748">
            <v>3099031.94</v>
          </cell>
        </row>
        <row r="749">
          <cell r="C749" t="str">
            <v>000 0603 00 0 00 00000 000</v>
          </cell>
          <cell r="O749">
            <v>44274465.229999997</v>
          </cell>
          <cell r="Q749">
            <v>44194465.229999997</v>
          </cell>
        </row>
        <row r="750">
          <cell r="C750" t="str">
            <v>000 0603 00 0 00 00000 100</v>
          </cell>
          <cell r="O750">
            <v>14593665.58</v>
          </cell>
          <cell r="Q750">
            <v>14593665.58</v>
          </cell>
        </row>
        <row r="751">
          <cell r="C751" t="str">
            <v>000 0603 00 0 00 00000 110</v>
          </cell>
          <cell r="O751">
            <v>14593665.58</v>
          </cell>
          <cell r="Q751">
            <v>14593665.58</v>
          </cell>
        </row>
        <row r="752">
          <cell r="C752" t="str">
            <v>000 0603 00 0 00 00000 111</v>
          </cell>
          <cell r="O752">
            <v>11177194.77</v>
          </cell>
          <cell r="Q752">
            <v>11177194.77</v>
          </cell>
        </row>
        <row r="753">
          <cell r="C753" t="str">
            <v>000 0603 00 0 00 00000 112</v>
          </cell>
          <cell r="O753">
            <v>75150</v>
          </cell>
          <cell r="Q753">
            <v>75150</v>
          </cell>
        </row>
        <row r="754">
          <cell r="C754" t="str">
            <v>000 0603 00 0 00 00000 119</v>
          </cell>
          <cell r="O754">
            <v>3341320.81</v>
          </cell>
          <cell r="Q754">
            <v>3341320.81</v>
          </cell>
        </row>
        <row r="755">
          <cell r="C755" t="str">
            <v>000 0603 00 0 00 00000 200</v>
          </cell>
          <cell r="O755">
            <v>3403223.39</v>
          </cell>
          <cell r="Q755">
            <v>3323223.39</v>
          </cell>
        </row>
        <row r="756">
          <cell r="C756" t="str">
            <v>000 0603 00 0 00 00000 240</v>
          </cell>
          <cell r="O756">
            <v>3403223.39</v>
          </cell>
          <cell r="Q756">
            <v>3323223.39</v>
          </cell>
        </row>
        <row r="757">
          <cell r="C757" t="str">
            <v>000 0603 00 0 00 00000 242</v>
          </cell>
          <cell r="O757">
            <v>408603.27</v>
          </cell>
          <cell r="Q757">
            <v>408603.27</v>
          </cell>
        </row>
        <row r="758">
          <cell r="C758" t="str">
            <v>000 0603 00 0 00 00000 244</v>
          </cell>
          <cell r="O758">
            <v>2859014.71</v>
          </cell>
          <cell r="Q758">
            <v>2779014.71</v>
          </cell>
        </row>
        <row r="759">
          <cell r="C759" t="str">
            <v>000 0603 00 0 00 00000 247</v>
          </cell>
          <cell r="O759">
            <v>135605.41</v>
          </cell>
          <cell r="Q759">
            <v>135605.41</v>
          </cell>
        </row>
        <row r="760">
          <cell r="C760" t="str">
            <v>000 0603 00 0 00 00000 600</v>
          </cell>
          <cell r="O760">
            <v>26251706.260000002</v>
          </cell>
          <cell r="Q760">
            <v>26251706.260000002</v>
          </cell>
        </row>
        <row r="761">
          <cell r="C761" t="str">
            <v>000 0603 00 0 00 00000 610</v>
          </cell>
          <cell r="O761">
            <v>26251706.260000002</v>
          </cell>
          <cell r="Q761">
            <v>26251706.260000002</v>
          </cell>
        </row>
        <row r="762">
          <cell r="C762" t="str">
            <v>000 0603 00 0 00 00000 611</v>
          </cell>
          <cell r="O762">
            <v>26079716</v>
          </cell>
          <cell r="Q762">
            <v>26079716</v>
          </cell>
        </row>
        <row r="763">
          <cell r="C763" t="str">
            <v>000 0603 00 0 00 00000 612</v>
          </cell>
          <cell r="O763">
            <v>171990.26</v>
          </cell>
          <cell r="Q763">
            <v>171990.26</v>
          </cell>
        </row>
        <row r="764">
          <cell r="C764" t="str">
            <v>000 0603 00 0 00 00000 800</v>
          </cell>
          <cell r="O764">
            <v>25870</v>
          </cell>
          <cell r="Q764">
            <v>25870</v>
          </cell>
        </row>
        <row r="765">
          <cell r="C765" t="str">
            <v>000 0603 00 0 00 00000 850</v>
          </cell>
          <cell r="O765">
            <v>25870</v>
          </cell>
          <cell r="Q765">
            <v>25870</v>
          </cell>
        </row>
        <row r="766">
          <cell r="C766" t="str">
            <v>000 0603 00 0 00 00000 851</v>
          </cell>
          <cell r="O766">
            <v>14076</v>
          </cell>
          <cell r="Q766">
            <v>14076</v>
          </cell>
        </row>
        <row r="767">
          <cell r="C767" t="str">
            <v>000 0603 00 0 00 00000 852</v>
          </cell>
          <cell r="O767">
            <v>11794</v>
          </cell>
          <cell r="Q767">
            <v>11794</v>
          </cell>
        </row>
        <row r="768">
          <cell r="C768" t="str">
            <v>000 0605 00 0 00 00000 000</v>
          </cell>
          <cell r="O768">
            <v>953973078.90999997</v>
          </cell>
          <cell r="Q768">
            <v>943986206.63</v>
          </cell>
        </row>
        <row r="769">
          <cell r="C769" t="str">
            <v>000 0605 00 0 00 00000 100</v>
          </cell>
          <cell r="O769">
            <v>140116411.21000001</v>
          </cell>
          <cell r="Q769">
            <v>140116411.21000001</v>
          </cell>
        </row>
        <row r="770">
          <cell r="C770" t="str">
            <v>000 0605 00 0 00 00000 120</v>
          </cell>
          <cell r="O770">
            <v>140116411.21000001</v>
          </cell>
          <cell r="Q770">
            <v>140116411.21000001</v>
          </cell>
        </row>
        <row r="771">
          <cell r="C771" t="str">
            <v>000 0605 00 0 00 00000 121</v>
          </cell>
          <cell r="O771">
            <v>108813473.48999999</v>
          </cell>
          <cell r="Q771">
            <v>108813473.48999999</v>
          </cell>
        </row>
        <row r="772">
          <cell r="C772" t="str">
            <v>000 0605 00 0 00 00000 122</v>
          </cell>
          <cell r="O772">
            <v>1536021.61</v>
          </cell>
          <cell r="Q772">
            <v>1536021.61</v>
          </cell>
        </row>
        <row r="773">
          <cell r="C773" t="str">
            <v>000 0605 00 0 00 00000 129</v>
          </cell>
          <cell r="O773">
            <v>29766916.109999999</v>
          </cell>
          <cell r="Q773">
            <v>29766916.109999999</v>
          </cell>
        </row>
        <row r="774">
          <cell r="C774" t="str">
            <v>000 0605 00 0 00 00000 200</v>
          </cell>
          <cell r="O774">
            <v>797924289.39999998</v>
          </cell>
          <cell r="Q774">
            <v>6368280.6900000004</v>
          </cell>
        </row>
        <row r="775">
          <cell r="C775" t="str">
            <v>000 0605 00 0 00 00000 240</v>
          </cell>
          <cell r="O775">
            <v>797924289.39999998</v>
          </cell>
          <cell r="Q775">
            <v>6368280.6900000004</v>
          </cell>
        </row>
        <row r="776">
          <cell r="C776" t="str">
            <v>000 0605 00 0 00 00000 242</v>
          </cell>
          <cell r="O776">
            <v>1929379.43</v>
          </cell>
          <cell r="Q776">
            <v>1929379.43</v>
          </cell>
        </row>
        <row r="777">
          <cell r="C777" t="str">
            <v>000 0605 00 0 00 00000 244</v>
          </cell>
          <cell r="O777">
            <v>795994909.97000003</v>
          </cell>
          <cell r="Q777">
            <v>4438901.26</v>
          </cell>
        </row>
        <row r="778">
          <cell r="C778" t="str">
            <v>000 0605 00 0 00 00000 500</v>
          </cell>
          <cell r="O778">
            <v>0</v>
          </cell>
          <cell r="Q778">
            <v>786586966.42999995</v>
          </cell>
        </row>
        <row r="779">
          <cell r="C779" t="str">
            <v>000 0605 00 0 00 00000 520</v>
          </cell>
          <cell r="O779">
            <v>0</v>
          </cell>
          <cell r="Q779">
            <v>786586966.42999995</v>
          </cell>
        </row>
        <row r="780">
          <cell r="C780" t="str">
            <v>000 0605 00 0 00 00000 521</v>
          </cell>
          <cell r="O780">
            <v>0</v>
          </cell>
          <cell r="Q780">
            <v>786586966.42999995</v>
          </cell>
        </row>
        <row r="781">
          <cell r="C781" t="str">
            <v>000 0605 00 0 00 00000 540</v>
          </cell>
          <cell r="O781">
            <v>0</v>
          </cell>
          <cell r="Q781">
            <v>0</v>
          </cell>
        </row>
        <row r="782">
          <cell r="C782" t="str">
            <v>000 0605 00 0 00 00000 600</v>
          </cell>
          <cell r="O782">
            <v>10752822</v>
          </cell>
          <cell r="Q782">
            <v>10752822</v>
          </cell>
        </row>
        <row r="783">
          <cell r="C783" t="str">
            <v>000 0605 00 0 00 00000 610</v>
          </cell>
          <cell r="O783">
            <v>10752822</v>
          </cell>
          <cell r="Q783">
            <v>10752822</v>
          </cell>
        </row>
        <row r="784">
          <cell r="C784" t="str">
            <v>000 0605 00 0 00 00000 611</v>
          </cell>
          <cell r="O784">
            <v>10752822</v>
          </cell>
          <cell r="Q784">
            <v>10752822</v>
          </cell>
        </row>
        <row r="785">
          <cell r="C785" t="str">
            <v>000 0605 00 0 00 00000 800</v>
          </cell>
          <cell r="O785">
            <v>5179556.3</v>
          </cell>
          <cell r="Q785">
            <v>161726.29999999999</v>
          </cell>
        </row>
        <row r="786">
          <cell r="C786" t="str">
            <v>000 0605 00 0 00 00000 830</v>
          </cell>
          <cell r="O786">
            <v>26364.799999999999</v>
          </cell>
          <cell r="Q786">
            <v>26364.799999999999</v>
          </cell>
        </row>
        <row r="787">
          <cell r="C787" t="str">
            <v>000 0605 00 0 00 00000 831</v>
          </cell>
          <cell r="O787">
            <v>26364.799999999999</v>
          </cell>
          <cell r="Q787">
            <v>26364.799999999999</v>
          </cell>
        </row>
        <row r="788">
          <cell r="C788" t="str">
            <v>000 0605 00 0 00 00000 850</v>
          </cell>
          <cell r="O788">
            <v>5153191.5</v>
          </cell>
          <cell r="Q788">
            <v>135361.5</v>
          </cell>
        </row>
        <row r="789">
          <cell r="C789" t="str">
            <v>000 0605 00 0 00 00000 851</v>
          </cell>
          <cell r="O789">
            <v>5017830</v>
          </cell>
          <cell r="Q789">
            <v>0</v>
          </cell>
        </row>
        <row r="790">
          <cell r="C790" t="str">
            <v>000 0605 00 0 00 00000 852</v>
          </cell>
          <cell r="O790">
            <v>135361.5</v>
          </cell>
          <cell r="Q790">
            <v>135361.5</v>
          </cell>
        </row>
        <row r="791">
          <cell r="C791" t="str">
            <v>000 0700 00 0 00 00000 000</v>
          </cell>
          <cell r="O791">
            <v>39946395597.769997</v>
          </cell>
          <cell r="Q791">
            <v>26816668351.34</v>
          </cell>
        </row>
        <row r="792">
          <cell r="C792" t="str">
            <v>000 0701 00 0 00 00000 000</v>
          </cell>
          <cell r="O792">
            <v>9157303007.7900009</v>
          </cell>
          <cell r="Q792">
            <v>4492530177.3599997</v>
          </cell>
        </row>
        <row r="793">
          <cell r="C793" t="str">
            <v>000 0701 00 0 00 00000 200</v>
          </cell>
          <cell r="O793">
            <v>6914135.4699999997</v>
          </cell>
          <cell r="Q793">
            <v>0</v>
          </cell>
        </row>
        <row r="794">
          <cell r="C794" t="str">
            <v>000 0701 00 0 00 00000 240</v>
          </cell>
          <cell r="O794">
            <v>6914135.4699999997</v>
          </cell>
          <cell r="Q794">
            <v>0</v>
          </cell>
        </row>
        <row r="795">
          <cell r="C795" t="str">
            <v>000 0701 00 0 00 00000 243</v>
          </cell>
          <cell r="O795">
            <v>6914135.4699999997</v>
          </cell>
          <cell r="Q795">
            <v>0</v>
          </cell>
        </row>
        <row r="796">
          <cell r="C796" t="str">
            <v>000 0701 00 0 00 00000 244</v>
          </cell>
          <cell r="O796">
            <v>0</v>
          </cell>
          <cell r="Q796">
            <v>0</v>
          </cell>
        </row>
        <row r="797">
          <cell r="C797" t="str">
            <v>000 0701 00 0 00 00000 300</v>
          </cell>
          <cell r="O797">
            <v>878430.08</v>
          </cell>
          <cell r="Q797">
            <v>200000</v>
          </cell>
        </row>
        <row r="798">
          <cell r="C798" t="str">
            <v>000 0701 00 0 00 00000 320</v>
          </cell>
          <cell r="O798">
            <v>678430.08</v>
          </cell>
          <cell r="Q798">
            <v>0</v>
          </cell>
        </row>
        <row r="799">
          <cell r="C799" t="str">
            <v>000 0701 00 0 00 00000 321</v>
          </cell>
          <cell r="O799">
            <v>599948.88</v>
          </cell>
          <cell r="Q799">
            <v>0</v>
          </cell>
        </row>
        <row r="800">
          <cell r="C800" t="str">
            <v>000 0701 00 0 00 00000 323</v>
          </cell>
          <cell r="O800">
            <v>78481.2</v>
          </cell>
          <cell r="Q800">
            <v>0</v>
          </cell>
        </row>
        <row r="801">
          <cell r="C801" t="str">
            <v>000 0701 00 0 00 00000 350</v>
          </cell>
          <cell r="O801">
            <v>200000</v>
          </cell>
          <cell r="Q801">
            <v>200000</v>
          </cell>
        </row>
        <row r="802">
          <cell r="C802" t="str">
            <v>000 0701 00 0 00 00000 500</v>
          </cell>
          <cell r="O802">
            <v>0</v>
          </cell>
          <cell r="Q802">
            <v>4489319677.3599997</v>
          </cell>
        </row>
        <row r="803">
          <cell r="C803" t="str">
            <v>000 0701 00 0 00 00000 520</v>
          </cell>
          <cell r="O803">
            <v>0</v>
          </cell>
          <cell r="Q803">
            <v>312513573.36000001</v>
          </cell>
        </row>
        <row r="804">
          <cell r="C804" t="str">
            <v>000 0701 00 0 00 00000 521</v>
          </cell>
          <cell r="O804">
            <v>0</v>
          </cell>
          <cell r="Q804">
            <v>312513573.36000001</v>
          </cell>
        </row>
        <row r="805">
          <cell r="C805" t="str">
            <v>000 0701 00 0 00 00000 530</v>
          </cell>
          <cell r="O805">
            <v>0</v>
          </cell>
          <cell r="Q805">
            <v>4176806104</v>
          </cell>
        </row>
        <row r="806">
          <cell r="C806" t="str">
            <v>000 0701 00 0 00 00000 600</v>
          </cell>
          <cell r="O806">
            <v>9137131326.6700001</v>
          </cell>
          <cell r="Q806">
            <v>3010500</v>
          </cell>
        </row>
        <row r="807">
          <cell r="C807" t="str">
            <v>000 0701 00 0 00 00000 610</v>
          </cell>
          <cell r="O807">
            <v>3290042946.3099999</v>
          </cell>
          <cell r="Q807">
            <v>2510500</v>
          </cell>
        </row>
        <row r="808">
          <cell r="C808" t="str">
            <v>000 0701 00 0 00 00000 611</v>
          </cell>
          <cell r="O808">
            <v>3014788215.8600001</v>
          </cell>
          <cell r="Q808">
            <v>2210500</v>
          </cell>
        </row>
        <row r="809">
          <cell r="C809" t="str">
            <v>000 0701 00 0 00 00000 612</v>
          </cell>
          <cell r="O809">
            <v>274954730.44999999</v>
          </cell>
          <cell r="Q809">
            <v>0</v>
          </cell>
        </row>
        <row r="810">
          <cell r="C810" t="str">
            <v>000 0701 00 0 00 00000 613</v>
          </cell>
          <cell r="O810">
            <v>300000</v>
          </cell>
          <cell r="Q810">
            <v>300000</v>
          </cell>
        </row>
        <row r="811">
          <cell r="C811" t="str">
            <v>000 0701 00 0 00 00000 620</v>
          </cell>
          <cell r="O811">
            <v>5834156847.54</v>
          </cell>
          <cell r="Q811">
            <v>500000</v>
          </cell>
        </row>
        <row r="812">
          <cell r="C812" t="str">
            <v>000 0701 00 0 00 00000 621</v>
          </cell>
          <cell r="O812">
            <v>5533243676.96</v>
          </cell>
          <cell r="Q812">
            <v>0</v>
          </cell>
        </row>
        <row r="813">
          <cell r="C813" t="str">
            <v>000 0701 00 0 00 00000 622</v>
          </cell>
          <cell r="O813">
            <v>300413170.57999998</v>
          </cell>
          <cell r="Q813">
            <v>0</v>
          </cell>
        </row>
        <row r="814">
          <cell r="C814" t="str">
            <v>000 0701 00 0 00 00000 623</v>
          </cell>
          <cell r="O814">
            <v>500000</v>
          </cell>
          <cell r="Q814">
            <v>500000</v>
          </cell>
        </row>
        <row r="815">
          <cell r="C815" t="str">
            <v>000 0701 00 0 00 00000 630</v>
          </cell>
          <cell r="O815">
            <v>12931532.82</v>
          </cell>
          <cell r="Q815">
            <v>0</v>
          </cell>
        </row>
        <row r="816">
          <cell r="C816" t="str">
            <v>000 0701 00 0 00 00000 631</v>
          </cell>
          <cell r="O816">
            <v>12931532.82</v>
          </cell>
          <cell r="Q816">
            <v>0</v>
          </cell>
        </row>
        <row r="817">
          <cell r="C817" t="str">
            <v>000 0701 00 0 00 00000 632</v>
          </cell>
          <cell r="O817">
            <v>0</v>
          </cell>
          <cell r="Q817">
            <v>0</v>
          </cell>
        </row>
        <row r="818">
          <cell r="C818" t="str">
            <v>000 0701 00 0 00 00000 800</v>
          </cell>
          <cell r="O818">
            <v>12379115.57</v>
          </cell>
          <cell r="Q818">
            <v>0</v>
          </cell>
        </row>
        <row r="819">
          <cell r="C819" t="str">
            <v>000 0701 00 0 00 00000 810</v>
          </cell>
          <cell r="O819">
            <v>11823828.57</v>
          </cell>
          <cell r="Q819">
            <v>0</v>
          </cell>
        </row>
        <row r="820">
          <cell r="C820" t="str">
            <v>000 0701 00 0 00 00000 811</v>
          </cell>
          <cell r="O820">
            <v>1485368.57</v>
          </cell>
          <cell r="Q820">
            <v>0</v>
          </cell>
        </row>
        <row r="821">
          <cell r="C821" t="str">
            <v>000 0701 00 0 00 00000 813</v>
          </cell>
          <cell r="O821">
            <v>10338460</v>
          </cell>
          <cell r="Q821">
            <v>0</v>
          </cell>
        </row>
        <row r="822">
          <cell r="C822" t="str">
            <v>000 0701 00 0 00 00000 850</v>
          </cell>
          <cell r="O822">
            <v>555287</v>
          </cell>
          <cell r="Q822">
            <v>0</v>
          </cell>
        </row>
        <row r="823">
          <cell r="C823" t="str">
            <v>000 0701 00 0 00 00000 851</v>
          </cell>
          <cell r="O823">
            <v>555287</v>
          </cell>
          <cell r="Q823">
            <v>0</v>
          </cell>
        </row>
        <row r="824">
          <cell r="C824" t="str">
            <v>000 0702 00 0 00 00000 000</v>
          </cell>
          <cell r="O824">
            <v>22987149378.540001</v>
          </cell>
          <cell r="Q824">
            <v>18123351811.630001</v>
          </cell>
        </row>
        <row r="825">
          <cell r="C825" t="str">
            <v>000 0702 00 0 00 00000 100</v>
          </cell>
          <cell r="O825">
            <v>658537474.51999998</v>
          </cell>
          <cell r="Q825">
            <v>658537474.51999998</v>
          </cell>
        </row>
        <row r="826">
          <cell r="C826" t="str">
            <v>000 0702 00 0 00 00000 110</v>
          </cell>
          <cell r="O826">
            <v>658537474.51999998</v>
          </cell>
          <cell r="Q826">
            <v>658537474.51999998</v>
          </cell>
        </row>
        <row r="827">
          <cell r="C827" t="str">
            <v>000 0702 00 0 00 00000 111</v>
          </cell>
          <cell r="O827">
            <v>506150231.45999998</v>
          </cell>
          <cell r="Q827">
            <v>506150231.45999998</v>
          </cell>
        </row>
        <row r="828">
          <cell r="C828" t="str">
            <v>000 0702 00 0 00 00000 112</v>
          </cell>
          <cell r="O828">
            <v>435053.76</v>
          </cell>
          <cell r="Q828">
            <v>435053.76</v>
          </cell>
        </row>
        <row r="829">
          <cell r="C829" t="str">
            <v>000 0702 00 0 00 00000 113</v>
          </cell>
          <cell r="O829">
            <v>6927.6</v>
          </cell>
          <cell r="Q829">
            <v>6927.6</v>
          </cell>
        </row>
        <row r="830">
          <cell r="C830" t="str">
            <v>000 0702 00 0 00 00000 119</v>
          </cell>
          <cell r="O830">
            <v>151945261.69999999</v>
          </cell>
          <cell r="Q830">
            <v>151945261.69999999</v>
          </cell>
        </row>
        <row r="831">
          <cell r="C831" t="str">
            <v>000 0702 00 0 00 00000 200</v>
          </cell>
          <cell r="O831">
            <v>572205884.75</v>
          </cell>
          <cell r="Q831">
            <v>570363185.72000003</v>
          </cell>
        </row>
        <row r="832">
          <cell r="C832" t="str">
            <v>000 0702 00 0 00 00000 240</v>
          </cell>
          <cell r="O832">
            <v>572205884.75</v>
          </cell>
          <cell r="Q832">
            <v>570363185.72000003</v>
          </cell>
        </row>
        <row r="833">
          <cell r="C833" t="str">
            <v>000 0702 00 0 00 00000 242</v>
          </cell>
          <cell r="O833">
            <v>156752309.19999999</v>
          </cell>
          <cell r="Q833">
            <v>156752309.19999999</v>
          </cell>
        </row>
        <row r="834">
          <cell r="C834" t="str">
            <v>000 0702 00 0 00 00000 243</v>
          </cell>
          <cell r="O834">
            <v>2016835</v>
          </cell>
          <cell r="Q834">
            <v>2016835</v>
          </cell>
        </row>
        <row r="835">
          <cell r="C835" t="str">
            <v>000 0702 00 0 00 00000 244</v>
          </cell>
          <cell r="O835">
            <v>380182086.24000001</v>
          </cell>
          <cell r="Q835">
            <v>379400848.47000003</v>
          </cell>
        </row>
        <row r="836">
          <cell r="C836" t="str">
            <v>000 0702 00 0 00 00000 247</v>
          </cell>
          <cell r="O836">
            <v>33254654.309999999</v>
          </cell>
          <cell r="Q836">
            <v>32193193.050000001</v>
          </cell>
        </row>
        <row r="837">
          <cell r="C837" t="str">
            <v>000 0702 00 0 00 00000 300</v>
          </cell>
          <cell r="O837">
            <v>8164628.04</v>
          </cell>
          <cell r="Q837">
            <v>2244073.88</v>
          </cell>
        </row>
        <row r="838">
          <cell r="C838" t="str">
            <v>000 0702 00 0 00 00000 320</v>
          </cell>
          <cell r="O838">
            <v>7549838.1900000004</v>
          </cell>
          <cell r="Q838">
            <v>2244073.88</v>
          </cell>
        </row>
        <row r="839">
          <cell r="C839" t="str">
            <v>000 0702 00 0 00 00000 321</v>
          </cell>
          <cell r="O839">
            <v>7549838.1900000004</v>
          </cell>
          <cell r="Q839">
            <v>2244073.88</v>
          </cell>
        </row>
        <row r="840">
          <cell r="C840" t="str">
            <v>000 0702 00 0 00 00000 330</v>
          </cell>
          <cell r="O840">
            <v>275389.84999999998</v>
          </cell>
          <cell r="Q840">
            <v>0</v>
          </cell>
        </row>
        <row r="841">
          <cell r="C841" t="str">
            <v>000 0702 00 0 00 00000 340</v>
          </cell>
          <cell r="O841">
            <v>319400</v>
          </cell>
          <cell r="Q841">
            <v>0</v>
          </cell>
        </row>
        <row r="842">
          <cell r="C842" t="str">
            <v>000 0702 00 0 00 00000 350</v>
          </cell>
          <cell r="O842">
            <v>20000</v>
          </cell>
          <cell r="Q842">
            <v>0</v>
          </cell>
        </row>
        <row r="843">
          <cell r="C843" t="str">
            <v>000 0702 00 0 00 00000 400</v>
          </cell>
          <cell r="O843">
            <v>2800904823.2399998</v>
          </cell>
          <cell r="Q843">
            <v>0</v>
          </cell>
        </row>
        <row r="844">
          <cell r="C844" t="str">
            <v>000 0702 00 0 00 00000 410</v>
          </cell>
          <cell r="O844">
            <v>2736473661.6300001</v>
          </cell>
          <cell r="Q844">
            <v>0</v>
          </cell>
        </row>
        <row r="845">
          <cell r="C845" t="str">
            <v>000 0702 00 0 00 00000 414</v>
          </cell>
          <cell r="O845">
            <v>2736473661.6300001</v>
          </cell>
          <cell r="Q845">
            <v>0</v>
          </cell>
        </row>
        <row r="846">
          <cell r="C846" t="str">
            <v>000 0702 00 0 00 00000 460</v>
          </cell>
          <cell r="O846">
            <v>64431161.609999999</v>
          </cell>
          <cell r="Q846">
            <v>0</v>
          </cell>
        </row>
        <row r="847">
          <cell r="C847" t="str">
            <v>000 0702 00 0 00 00000 465</v>
          </cell>
          <cell r="O847">
            <v>64431161.609999999</v>
          </cell>
          <cell r="Q847">
            <v>0</v>
          </cell>
        </row>
        <row r="848">
          <cell r="C848" t="str">
            <v>000 0702 00 0 00 00000 500</v>
          </cell>
          <cell r="O848">
            <v>0</v>
          </cell>
          <cell r="Q848">
            <v>16375860803.450001</v>
          </cell>
        </row>
        <row r="849">
          <cell r="C849" t="str">
            <v>000 0702 00 0 00 00000 520</v>
          </cell>
          <cell r="O849">
            <v>0</v>
          </cell>
          <cell r="Q849">
            <v>4435368674.1899996</v>
          </cell>
        </row>
        <row r="850">
          <cell r="C850" t="str">
            <v>000 0702 00 0 00 00000 521</v>
          </cell>
          <cell r="O850">
            <v>0</v>
          </cell>
          <cell r="Q850">
            <v>1682279807.1600001</v>
          </cell>
        </row>
        <row r="851">
          <cell r="C851" t="str">
            <v>000 0702 00 0 00 00000 522</v>
          </cell>
          <cell r="O851">
            <v>0</v>
          </cell>
          <cell r="Q851">
            <v>2753088867.0300002</v>
          </cell>
        </row>
        <row r="852">
          <cell r="C852" t="str">
            <v>000 0702 00 0 00 00000 530</v>
          </cell>
          <cell r="O852">
            <v>0</v>
          </cell>
          <cell r="Q852">
            <v>11006670071</v>
          </cell>
        </row>
        <row r="853">
          <cell r="C853" t="str">
            <v>000 0702 00 0 00 00000 540</v>
          </cell>
          <cell r="O853">
            <v>0</v>
          </cell>
          <cell r="Q853">
            <v>933822058.25999999</v>
          </cell>
        </row>
        <row r="854">
          <cell r="C854" t="str">
            <v>000 0702 00 0 00 00000 600</v>
          </cell>
          <cell r="O854">
            <v>18819891939.790001</v>
          </cell>
          <cell r="Q854">
            <v>509488220.19</v>
          </cell>
        </row>
        <row r="855">
          <cell r="C855" t="str">
            <v>000 0702 00 0 00 00000 610</v>
          </cell>
          <cell r="O855">
            <v>9246194110.0300007</v>
          </cell>
          <cell r="Q855">
            <v>302354817.25</v>
          </cell>
        </row>
        <row r="856">
          <cell r="C856" t="str">
            <v>000 0702 00 0 00 00000 611</v>
          </cell>
          <cell r="O856">
            <v>8106466307.25</v>
          </cell>
          <cell r="Q856">
            <v>281393878</v>
          </cell>
        </row>
        <row r="857">
          <cell r="C857" t="str">
            <v>000 0702 00 0 00 00000 612</v>
          </cell>
          <cell r="O857">
            <v>1139727802.78</v>
          </cell>
          <cell r="Q857">
            <v>20960939.25</v>
          </cell>
        </row>
        <row r="858">
          <cell r="C858" t="str">
            <v>000 0702 00 0 00 00000 620</v>
          </cell>
          <cell r="O858">
            <v>9537530271.0400009</v>
          </cell>
          <cell r="Q858">
            <v>206369602.94</v>
          </cell>
        </row>
        <row r="859">
          <cell r="C859" t="str">
            <v>000 0702 00 0 00 00000 621</v>
          </cell>
          <cell r="O859">
            <v>8676881251.8099995</v>
          </cell>
          <cell r="Q859">
            <v>199853727</v>
          </cell>
        </row>
        <row r="860">
          <cell r="C860" t="str">
            <v>000 0702 00 0 00 00000 622</v>
          </cell>
          <cell r="O860">
            <v>860649019.23000002</v>
          </cell>
          <cell r="Q860">
            <v>6515875.9400000004</v>
          </cell>
        </row>
        <row r="861">
          <cell r="C861" t="str">
            <v>000 0702 00 0 00 00000 623</v>
          </cell>
          <cell r="O861">
            <v>0</v>
          </cell>
          <cell r="Q861">
            <v>0</v>
          </cell>
        </row>
        <row r="862">
          <cell r="C862" t="str">
            <v>000 0702 00 0 00 00000 630</v>
          </cell>
          <cell r="O862">
            <v>36167558.719999999</v>
          </cell>
          <cell r="Q862">
            <v>763800</v>
          </cell>
        </row>
        <row r="863">
          <cell r="C863" t="str">
            <v>000 0702 00 0 00 00000 631</v>
          </cell>
          <cell r="O863">
            <v>33858858.719999999</v>
          </cell>
          <cell r="Q863">
            <v>763800</v>
          </cell>
        </row>
        <row r="864">
          <cell r="C864" t="str">
            <v>000 0702 00 0 00 00000 633</v>
          </cell>
          <cell r="O864">
            <v>2308700</v>
          </cell>
          <cell r="Q864">
            <v>0</v>
          </cell>
        </row>
        <row r="865">
          <cell r="C865" t="str">
            <v>000 0702 00 0 00 00000 800</v>
          </cell>
          <cell r="O865">
            <v>127444628.2</v>
          </cell>
          <cell r="Q865">
            <v>6858053.8700000001</v>
          </cell>
        </row>
        <row r="866">
          <cell r="C866" t="str">
            <v>000 0702 00 0 00 00000 810</v>
          </cell>
          <cell r="O866">
            <v>113032060.33</v>
          </cell>
          <cell r="Q866">
            <v>0</v>
          </cell>
        </row>
        <row r="867">
          <cell r="C867" t="str">
            <v>000 0702 00 0 00 00000 811</v>
          </cell>
          <cell r="O867">
            <v>113032060.33</v>
          </cell>
          <cell r="Q867">
            <v>0</v>
          </cell>
        </row>
        <row r="868">
          <cell r="C868" t="str">
            <v>000 0702 00 0 00 00000 850</v>
          </cell>
          <cell r="O868">
            <v>14412567.869999999</v>
          </cell>
          <cell r="Q868">
            <v>6858053.8700000001</v>
          </cell>
        </row>
        <row r="869">
          <cell r="C869" t="str">
            <v>000 0702 00 0 00 00000 851</v>
          </cell>
          <cell r="O869">
            <v>14397601.550000001</v>
          </cell>
          <cell r="Q869">
            <v>6843087.5499999998</v>
          </cell>
        </row>
        <row r="870">
          <cell r="C870" t="str">
            <v>000 0702 00 0 00 00000 852</v>
          </cell>
          <cell r="O870">
            <v>14789</v>
          </cell>
          <cell r="Q870">
            <v>14789</v>
          </cell>
        </row>
        <row r="871">
          <cell r="C871" t="str">
            <v>000 0702 00 0 00 00000 853</v>
          </cell>
          <cell r="O871">
            <v>177.32</v>
          </cell>
          <cell r="Q871">
            <v>177.32</v>
          </cell>
        </row>
        <row r="872">
          <cell r="C872" t="str">
            <v>000 0703 00 0 00 00000 000</v>
          </cell>
          <cell r="O872">
            <v>2957776318.98</v>
          </cell>
          <cell r="Q872">
            <v>319311737.22000003</v>
          </cell>
        </row>
        <row r="873">
          <cell r="C873" t="str">
            <v>000 0703 00 0 00 00000 200</v>
          </cell>
          <cell r="O873">
            <v>14135278</v>
          </cell>
          <cell r="Q873">
            <v>14135278</v>
          </cell>
        </row>
        <row r="874">
          <cell r="C874" t="str">
            <v>000 0703 00 0 00 00000 240</v>
          </cell>
          <cell r="O874">
            <v>14135278</v>
          </cell>
          <cell r="Q874">
            <v>14135278</v>
          </cell>
        </row>
        <row r="875">
          <cell r="C875" t="str">
            <v>000 0703 00 0 00 00000 242</v>
          </cell>
          <cell r="O875">
            <v>12316998</v>
          </cell>
          <cell r="Q875">
            <v>12316998</v>
          </cell>
        </row>
        <row r="876">
          <cell r="C876" t="str">
            <v>000 0703 00 0 00 00000 244</v>
          </cell>
          <cell r="O876">
            <v>1818280</v>
          </cell>
          <cell r="Q876">
            <v>1818280</v>
          </cell>
        </row>
        <row r="877">
          <cell r="C877" t="str">
            <v>000 0703 00 0 00 00000 400</v>
          </cell>
          <cell r="O877">
            <v>1229000</v>
          </cell>
          <cell r="Q877">
            <v>0</v>
          </cell>
        </row>
        <row r="878">
          <cell r="C878" t="str">
            <v>000 0703 00 0 00 00000 460</v>
          </cell>
          <cell r="O878">
            <v>1229000</v>
          </cell>
          <cell r="Q878">
            <v>0</v>
          </cell>
        </row>
        <row r="879">
          <cell r="C879" t="str">
            <v>000 0703 00 0 00 00000 465</v>
          </cell>
          <cell r="O879">
            <v>1229000</v>
          </cell>
          <cell r="Q879">
            <v>0</v>
          </cell>
        </row>
        <row r="880">
          <cell r="C880" t="str">
            <v>000 0703 00 0 00 00000 500</v>
          </cell>
          <cell r="O880">
            <v>0</v>
          </cell>
          <cell r="Q880">
            <v>19155601.949999999</v>
          </cell>
        </row>
        <row r="881">
          <cell r="C881" t="str">
            <v>000 0703 00 0 00 00000 520</v>
          </cell>
          <cell r="O881">
            <v>0</v>
          </cell>
          <cell r="Q881">
            <v>19155601.949999999</v>
          </cell>
        </row>
        <row r="882">
          <cell r="C882" t="str">
            <v>000 0703 00 0 00 00000 521</v>
          </cell>
          <cell r="O882">
            <v>0</v>
          </cell>
          <cell r="Q882">
            <v>19155601.949999999</v>
          </cell>
        </row>
        <row r="883">
          <cell r="C883" t="str">
            <v>000 0703 00 0 00 00000 540</v>
          </cell>
          <cell r="O883">
            <v>0</v>
          </cell>
          <cell r="Q883">
            <v>0</v>
          </cell>
        </row>
        <row r="884">
          <cell r="C884" t="str">
            <v>000 0703 00 0 00 00000 600</v>
          </cell>
          <cell r="O884">
            <v>2942412040.98</v>
          </cell>
          <cell r="Q884">
            <v>286020857.26999998</v>
          </cell>
        </row>
        <row r="885">
          <cell r="C885" t="str">
            <v>000 0703 00 0 00 00000 610</v>
          </cell>
          <cell r="O885">
            <v>1276850059.49</v>
          </cell>
          <cell r="Q885">
            <v>44569269</v>
          </cell>
        </row>
        <row r="886">
          <cell r="C886" t="str">
            <v>000 0703 00 0 00 00000 611</v>
          </cell>
          <cell r="O886">
            <v>1131047527.6199999</v>
          </cell>
          <cell r="Q886">
            <v>33694206</v>
          </cell>
        </row>
        <row r="887">
          <cell r="C887" t="str">
            <v>000 0703 00 0 00 00000 612</v>
          </cell>
          <cell r="O887">
            <v>46322371.310000002</v>
          </cell>
          <cell r="Q887">
            <v>713205</v>
          </cell>
        </row>
        <row r="888">
          <cell r="C888" t="str">
            <v>000 0703 00 0 00 00000 614</v>
          </cell>
          <cell r="O888">
            <v>99480160.560000002</v>
          </cell>
          <cell r="Q888">
            <v>10161858</v>
          </cell>
        </row>
        <row r="889">
          <cell r="C889" t="str">
            <v>000 0703 00 0 00 00000 615</v>
          </cell>
          <cell r="O889">
            <v>0</v>
          </cell>
          <cell r="Q889">
            <v>0</v>
          </cell>
        </row>
        <row r="890">
          <cell r="C890" t="str">
            <v>000 0703 00 0 00 00000 620</v>
          </cell>
          <cell r="O890">
            <v>1665561981.49</v>
          </cell>
          <cell r="Q890">
            <v>241451588.27000001</v>
          </cell>
        </row>
        <row r="891">
          <cell r="C891" t="str">
            <v>000 0703 00 0 00 00000 621</v>
          </cell>
          <cell r="O891">
            <v>828056655.35000002</v>
          </cell>
          <cell r="Q891">
            <v>39666039.600000001</v>
          </cell>
        </row>
        <row r="892">
          <cell r="C892" t="str">
            <v>000 0703 00 0 00 00000 622</v>
          </cell>
          <cell r="O892">
            <v>46117713.450000003</v>
          </cell>
          <cell r="Q892">
            <v>36751823.130000003</v>
          </cell>
        </row>
        <row r="893">
          <cell r="C893" t="str">
            <v>000 0703 00 0 00 00000 624</v>
          </cell>
          <cell r="O893">
            <v>791387612.69000006</v>
          </cell>
          <cell r="Q893">
            <v>165033725.53999999</v>
          </cell>
        </row>
        <row r="894">
          <cell r="C894" t="str">
            <v>000 0703 00 0 00 00000 625</v>
          </cell>
          <cell r="O894">
            <v>0</v>
          </cell>
          <cell r="Q894">
            <v>0</v>
          </cell>
        </row>
        <row r="895">
          <cell r="C895" t="str">
            <v>000 0703 00 0 00 00000 630</v>
          </cell>
          <cell r="O895">
            <v>0</v>
          </cell>
          <cell r="Q895">
            <v>0</v>
          </cell>
        </row>
        <row r="896">
          <cell r="C896" t="str">
            <v>000 0703 00 0 00 00000 635</v>
          </cell>
          <cell r="O896">
            <v>0</v>
          </cell>
          <cell r="Q896">
            <v>0</v>
          </cell>
        </row>
        <row r="897">
          <cell r="C897" t="str">
            <v>000 0703 00 0 00 00000 800</v>
          </cell>
          <cell r="O897">
            <v>0</v>
          </cell>
          <cell r="Q897">
            <v>0</v>
          </cell>
        </row>
        <row r="898">
          <cell r="C898" t="str">
            <v>000 0703 00 0 00 00000 810</v>
          </cell>
          <cell r="O898">
            <v>0</v>
          </cell>
          <cell r="Q898">
            <v>0</v>
          </cell>
        </row>
        <row r="899">
          <cell r="C899" t="str">
            <v>000 0703 00 0 00 00000 816</v>
          </cell>
          <cell r="O899">
            <v>0</v>
          </cell>
          <cell r="Q899">
            <v>0</v>
          </cell>
        </row>
        <row r="900">
          <cell r="C900" t="str">
            <v>000 0704 00 0 00 00000 000</v>
          </cell>
          <cell r="O900">
            <v>2840451352.4699998</v>
          </cell>
          <cell r="Q900">
            <v>2840451352.4699998</v>
          </cell>
        </row>
        <row r="901">
          <cell r="C901" t="str">
            <v>000 0704 00 0 00 00000 300</v>
          </cell>
          <cell r="O901">
            <v>136034648.31</v>
          </cell>
          <cell r="Q901">
            <v>136034648.31</v>
          </cell>
        </row>
        <row r="902">
          <cell r="C902" t="str">
            <v>000 0704 00 0 00 00000 340</v>
          </cell>
          <cell r="O902">
            <v>135827648.31</v>
          </cell>
          <cell r="Q902">
            <v>135827648.31</v>
          </cell>
        </row>
        <row r="903">
          <cell r="C903" t="str">
            <v>000 0704 00 0 00 00000 360</v>
          </cell>
          <cell r="O903">
            <v>207000</v>
          </cell>
          <cell r="Q903">
            <v>207000</v>
          </cell>
        </row>
        <row r="904">
          <cell r="C904" t="str">
            <v>000 0704 00 0 00 00000 600</v>
          </cell>
          <cell r="O904">
            <v>2704416704.1599998</v>
          </cell>
          <cell r="Q904">
            <v>2704416704.1599998</v>
          </cell>
        </row>
        <row r="905">
          <cell r="C905" t="str">
            <v>000 0704 00 0 00 00000 610</v>
          </cell>
          <cell r="O905">
            <v>319658563.68000001</v>
          </cell>
          <cell r="Q905">
            <v>319658563.68000001</v>
          </cell>
        </row>
        <row r="906">
          <cell r="C906" t="str">
            <v>000 0704 00 0 00 00000 611</v>
          </cell>
          <cell r="O906">
            <v>290803115.32999998</v>
          </cell>
          <cell r="Q906">
            <v>290803115.32999998</v>
          </cell>
        </row>
        <row r="907">
          <cell r="C907" t="str">
            <v>000 0704 00 0 00 00000 612</v>
          </cell>
          <cell r="O907">
            <v>28855448.350000001</v>
          </cell>
          <cell r="Q907">
            <v>28855448.350000001</v>
          </cell>
        </row>
        <row r="908">
          <cell r="C908" t="str">
            <v>000 0704 00 0 00 00000 620</v>
          </cell>
          <cell r="O908">
            <v>2384758140.48</v>
          </cell>
          <cell r="Q908">
            <v>2384758140.48</v>
          </cell>
        </row>
        <row r="909">
          <cell r="C909" t="str">
            <v>000 0704 00 0 00 00000 621</v>
          </cell>
          <cell r="O909">
            <v>1911972029.8099999</v>
          </cell>
          <cell r="Q909">
            <v>1911972029.8099999</v>
          </cell>
        </row>
        <row r="910">
          <cell r="C910" t="str">
            <v>000 0704 00 0 00 00000 622</v>
          </cell>
          <cell r="O910">
            <v>472786110.67000002</v>
          </cell>
          <cell r="Q910">
            <v>472786110.67000002</v>
          </cell>
        </row>
        <row r="911">
          <cell r="C911" t="str">
            <v>000 0705 00 0 00 00000 000</v>
          </cell>
          <cell r="O911">
            <v>63672179.390000001</v>
          </cell>
          <cell r="Q911">
            <v>60277578.390000001</v>
          </cell>
        </row>
        <row r="912">
          <cell r="C912" t="str">
            <v>000 0705 00 0 00 00000 100</v>
          </cell>
          <cell r="O912">
            <v>99940.9</v>
          </cell>
          <cell r="Q912">
            <v>0</v>
          </cell>
        </row>
        <row r="913">
          <cell r="C913" t="str">
            <v>000 0705 00 0 00 00000 110</v>
          </cell>
          <cell r="O913">
            <v>99940.9</v>
          </cell>
          <cell r="Q913">
            <v>0</v>
          </cell>
        </row>
        <row r="914">
          <cell r="C914" t="str">
            <v>000 0705 00 0 00 00000 112</v>
          </cell>
          <cell r="O914">
            <v>99940.9</v>
          </cell>
          <cell r="Q914">
            <v>0</v>
          </cell>
        </row>
        <row r="915">
          <cell r="C915" t="str">
            <v>000 0705 00 0 00 00000 200</v>
          </cell>
          <cell r="O915">
            <v>6453043.0599999996</v>
          </cell>
          <cell r="Q915">
            <v>3533532.96</v>
          </cell>
        </row>
        <row r="916">
          <cell r="C916" t="str">
            <v>000 0705 00 0 00 00000 240</v>
          </cell>
          <cell r="O916">
            <v>6453043.0599999996</v>
          </cell>
          <cell r="Q916">
            <v>3533532.96</v>
          </cell>
        </row>
        <row r="917">
          <cell r="C917" t="str">
            <v>000 0705 00 0 00 00000 244</v>
          </cell>
          <cell r="O917">
            <v>6453043.0599999996</v>
          </cell>
          <cell r="Q917">
            <v>3533532.96</v>
          </cell>
        </row>
        <row r="918">
          <cell r="C918" t="str">
            <v>000 0705 00 0 00 00000 600</v>
          </cell>
          <cell r="O918">
            <v>55956135.43</v>
          </cell>
          <cell r="Q918">
            <v>55580985.43</v>
          </cell>
        </row>
        <row r="919">
          <cell r="C919" t="str">
            <v>000 0705 00 0 00 00000 610</v>
          </cell>
          <cell r="O919">
            <v>375150</v>
          </cell>
          <cell r="Q919">
            <v>0</v>
          </cell>
        </row>
        <row r="920">
          <cell r="C920" t="str">
            <v>000 0705 00 0 00 00000 611</v>
          </cell>
          <cell r="O920">
            <v>375150</v>
          </cell>
          <cell r="Q920">
            <v>0</v>
          </cell>
        </row>
        <row r="921">
          <cell r="C921" t="str">
            <v>000 0705 00 0 00 00000 620</v>
          </cell>
          <cell r="O921">
            <v>55580985.43</v>
          </cell>
          <cell r="Q921">
            <v>55580985.43</v>
          </cell>
        </row>
        <row r="922">
          <cell r="C922" t="str">
            <v>000 0705 00 0 00 00000 621</v>
          </cell>
          <cell r="O922">
            <v>21981839.140000001</v>
          </cell>
          <cell r="Q922">
            <v>21981839.140000001</v>
          </cell>
        </row>
        <row r="923">
          <cell r="C923" t="str">
            <v>000 0705 00 0 00 00000 622</v>
          </cell>
          <cell r="O923">
            <v>33599146.289999999</v>
          </cell>
          <cell r="Q923">
            <v>33599146.289999999</v>
          </cell>
        </row>
        <row r="924">
          <cell r="C924" t="str">
            <v>000 0705 00 0 00 00000 800</v>
          </cell>
          <cell r="O924">
            <v>1163060</v>
          </cell>
          <cell r="Q924">
            <v>1163060</v>
          </cell>
        </row>
        <row r="925">
          <cell r="C925" t="str">
            <v>000 0705 00 0 00 00000 810</v>
          </cell>
          <cell r="O925">
            <v>1163060</v>
          </cell>
          <cell r="Q925">
            <v>1163060</v>
          </cell>
        </row>
        <row r="926">
          <cell r="C926" t="str">
            <v>000 0705 00 0 00 00000 811</v>
          </cell>
          <cell r="O926">
            <v>1163060</v>
          </cell>
          <cell r="Q926">
            <v>1163060</v>
          </cell>
        </row>
        <row r="927">
          <cell r="C927" t="str">
            <v>000 0706 00 0 00 00000 000</v>
          </cell>
          <cell r="O927">
            <v>107301135.67</v>
          </cell>
          <cell r="Q927">
            <v>107301135.67</v>
          </cell>
        </row>
        <row r="928">
          <cell r="C928" t="str">
            <v>000 0706 00 0 00 00000 300</v>
          </cell>
          <cell r="O928">
            <v>3140724.74</v>
          </cell>
          <cell r="Q928">
            <v>3140724.74</v>
          </cell>
        </row>
        <row r="929">
          <cell r="C929" t="str">
            <v>000 0706 00 0 00 00000 340</v>
          </cell>
          <cell r="O929">
            <v>3140724.74</v>
          </cell>
          <cell r="Q929">
            <v>3140724.74</v>
          </cell>
        </row>
        <row r="930">
          <cell r="C930" t="str">
            <v>000 0706 00 0 00 00000 600</v>
          </cell>
          <cell r="O930">
            <v>104160410.93000001</v>
          </cell>
          <cell r="Q930">
            <v>104160410.93000001</v>
          </cell>
        </row>
        <row r="931">
          <cell r="C931" t="str">
            <v>000 0706 00 0 00 00000 610</v>
          </cell>
          <cell r="O931">
            <v>104160410.93000001</v>
          </cell>
          <cell r="Q931">
            <v>104160410.93000001</v>
          </cell>
        </row>
        <row r="932">
          <cell r="C932" t="str">
            <v>000 0706 00 0 00 00000 611</v>
          </cell>
          <cell r="O932">
            <v>99135840</v>
          </cell>
          <cell r="Q932">
            <v>99135840</v>
          </cell>
        </row>
        <row r="933">
          <cell r="C933" t="str">
            <v>000 0706 00 0 00 00000 612</v>
          </cell>
          <cell r="O933">
            <v>5024570.93</v>
          </cell>
          <cell r="Q933">
            <v>5024570.93</v>
          </cell>
        </row>
        <row r="934">
          <cell r="C934" t="str">
            <v>000 0707 00 0 00 00000 000</v>
          </cell>
          <cell r="O934">
            <v>400390337.39999998</v>
          </cell>
          <cell r="Q934">
            <v>340492256.24000001</v>
          </cell>
        </row>
        <row r="935">
          <cell r="C935" t="str">
            <v>000 0707 00 0 00 00000 100</v>
          </cell>
          <cell r="O935">
            <v>846296.24</v>
          </cell>
          <cell r="Q935">
            <v>0</v>
          </cell>
        </row>
        <row r="936">
          <cell r="C936" t="str">
            <v>000 0707 00 0 00 00000 110</v>
          </cell>
          <cell r="O936">
            <v>533452.57999999996</v>
          </cell>
          <cell r="Q936">
            <v>0</v>
          </cell>
        </row>
        <row r="937">
          <cell r="C937" t="str">
            <v>000 0707 00 0 00 00000 111</v>
          </cell>
          <cell r="O937">
            <v>186414.32</v>
          </cell>
          <cell r="Q937">
            <v>0</v>
          </cell>
        </row>
        <row r="938">
          <cell r="C938" t="str">
            <v>000 0707 00 0 00 00000 112</v>
          </cell>
          <cell r="O938">
            <v>103452.3</v>
          </cell>
          <cell r="Q938">
            <v>0</v>
          </cell>
        </row>
        <row r="939">
          <cell r="C939" t="str">
            <v>000 0707 00 0 00 00000 113</v>
          </cell>
          <cell r="O939">
            <v>192549.7</v>
          </cell>
          <cell r="Q939">
            <v>0</v>
          </cell>
        </row>
        <row r="940">
          <cell r="C940" t="str">
            <v>000 0707 00 0 00 00000 119</v>
          </cell>
          <cell r="O940">
            <v>51036.26</v>
          </cell>
          <cell r="Q940">
            <v>0</v>
          </cell>
        </row>
        <row r="941">
          <cell r="C941" t="str">
            <v>000 0707 00 0 00 00000 120</v>
          </cell>
          <cell r="O941">
            <v>312843.65999999997</v>
          </cell>
          <cell r="Q941">
            <v>0</v>
          </cell>
        </row>
        <row r="942">
          <cell r="C942" t="str">
            <v>000 0707 00 0 00 00000 123</v>
          </cell>
          <cell r="O942">
            <v>312843.65999999997</v>
          </cell>
          <cell r="Q942">
            <v>0</v>
          </cell>
        </row>
        <row r="943">
          <cell r="C943" t="str">
            <v>000 0707 00 0 00 00000 200</v>
          </cell>
          <cell r="O943">
            <v>14810263.619999999</v>
          </cell>
          <cell r="Q943">
            <v>990000</v>
          </cell>
        </row>
        <row r="944">
          <cell r="C944" t="str">
            <v>000 0707 00 0 00 00000 240</v>
          </cell>
          <cell r="O944">
            <v>14810263.619999999</v>
          </cell>
          <cell r="Q944">
            <v>990000</v>
          </cell>
        </row>
        <row r="945">
          <cell r="C945" t="str">
            <v>000 0707 00 0 00 00000 242</v>
          </cell>
          <cell r="O945">
            <v>16220</v>
          </cell>
          <cell r="Q945">
            <v>0</v>
          </cell>
        </row>
        <row r="946">
          <cell r="C946" t="str">
            <v>000 0707 00 0 00 00000 244</v>
          </cell>
          <cell r="O946">
            <v>14794043.619999999</v>
          </cell>
          <cell r="Q946">
            <v>990000</v>
          </cell>
        </row>
        <row r="947">
          <cell r="C947" t="str">
            <v>000 0707 00 0 00 00000 300</v>
          </cell>
          <cell r="O947">
            <v>3067190.28</v>
          </cell>
          <cell r="Q947">
            <v>600000</v>
          </cell>
        </row>
        <row r="948">
          <cell r="C948" t="str">
            <v>000 0707 00 0 00 00000 320</v>
          </cell>
          <cell r="O948">
            <v>1610490.28</v>
          </cell>
          <cell r="Q948">
            <v>0</v>
          </cell>
        </row>
        <row r="949">
          <cell r="C949" t="str">
            <v>000 0707 00 0 00 00000 321</v>
          </cell>
          <cell r="O949">
            <v>55000</v>
          </cell>
          <cell r="Q949">
            <v>0</v>
          </cell>
        </row>
        <row r="950">
          <cell r="C950" t="str">
            <v>000 0707 00 0 00 00000 323</v>
          </cell>
          <cell r="O950">
            <v>1555490.28</v>
          </cell>
          <cell r="Q950">
            <v>0</v>
          </cell>
        </row>
        <row r="951">
          <cell r="C951" t="str">
            <v>000 0707 00 0 00 00000 340</v>
          </cell>
          <cell r="O951">
            <v>0</v>
          </cell>
          <cell r="Q951">
            <v>0</v>
          </cell>
        </row>
        <row r="952">
          <cell r="C952" t="str">
            <v>000 0707 00 0 00 00000 350</v>
          </cell>
          <cell r="O952">
            <v>829600</v>
          </cell>
          <cell r="Q952">
            <v>600000</v>
          </cell>
        </row>
        <row r="953">
          <cell r="C953" t="str">
            <v>000 0707 00 0 00 00000 360</v>
          </cell>
          <cell r="O953">
            <v>627100</v>
          </cell>
          <cell r="Q953">
            <v>0</v>
          </cell>
        </row>
        <row r="954">
          <cell r="C954" t="str">
            <v>000 0707 00 0 00 00000 500</v>
          </cell>
          <cell r="O954">
            <v>0</v>
          </cell>
          <cell r="Q954">
            <v>22725365.890000001</v>
          </cell>
        </row>
        <row r="955">
          <cell r="C955" t="str">
            <v>000 0707 00 0 00 00000 520</v>
          </cell>
          <cell r="O955">
            <v>0</v>
          </cell>
          <cell r="Q955">
            <v>22725365.890000001</v>
          </cell>
        </row>
        <row r="956">
          <cell r="C956" t="str">
            <v>000 0707 00 0 00 00000 521</v>
          </cell>
          <cell r="O956">
            <v>0</v>
          </cell>
          <cell r="Q956">
            <v>22725365.890000001</v>
          </cell>
        </row>
        <row r="957">
          <cell r="C957" t="str">
            <v>000 0707 00 0 00 00000 540</v>
          </cell>
          <cell r="O957">
            <v>0</v>
          </cell>
          <cell r="Q957">
            <v>0</v>
          </cell>
        </row>
        <row r="958">
          <cell r="C958" t="str">
            <v>000 0707 00 0 00 00000 600</v>
          </cell>
          <cell r="O958">
            <v>380138605.41000003</v>
          </cell>
          <cell r="Q958">
            <v>316176890.35000002</v>
          </cell>
        </row>
        <row r="959">
          <cell r="C959" t="str">
            <v>000 0707 00 0 00 00000 610</v>
          </cell>
          <cell r="O959">
            <v>42800519.359999999</v>
          </cell>
          <cell r="Q959">
            <v>0</v>
          </cell>
        </row>
        <row r="960">
          <cell r="C960" t="str">
            <v>000 0707 00 0 00 00000 611</v>
          </cell>
          <cell r="O960">
            <v>14432269.35</v>
          </cell>
          <cell r="Q960">
            <v>0</v>
          </cell>
        </row>
        <row r="961">
          <cell r="C961" t="str">
            <v>000 0707 00 0 00 00000 612</v>
          </cell>
          <cell r="O961">
            <v>28368250.010000002</v>
          </cell>
          <cell r="Q961">
            <v>0</v>
          </cell>
        </row>
        <row r="962">
          <cell r="C962" t="str">
            <v>000 0707 00 0 00 00000 620</v>
          </cell>
          <cell r="O962">
            <v>261449704.19999999</v>
          </cell>
          <cell r="Q962">
            <v>241050900</v>
          </cell>
        </row>
        <row r="963">
          <cell r="C963" t="str">
            <v>000 0707 00 0 00 00000 621</v>
          </cell>
          <cell r="O963">
            <v>48369237.530000001</v>
          </cell>
          <cell r="Q963">
            <v>32968100</v>
          </cell>
        </row>
        <row r="964">
          <cell r="C964" t="str">
            <v>000 0707 00 0 00 00000 622</v>
          </cell>
          <cell r="O964">
            <v>213080466.66999999</v>
          </cell>
          <cell r="Q964">
            <v>208082800</v>
          </cell>
        </row>
        <row r="965">
          <cell r="C965" t="str">
            <v>000 0707 00 0 00 00000 630</v>
          </cell>
          <cell r="O965">
            <v>75888381.849999994</v>
          </cell>
          <cell r="Q965">
            <v>75125990.349999994</v>
          </cell>
        </row>
        <row r="966">
          <cell r="C966" t="str">
            <v>000 0707 00 0 00 00000 633</v>
          </cell>
          <cell r="O966">
            <v>75888381.849999994</v>
          </cell>
          <cell r="Q966">
            <v>75125990.349999994</v>
          </cell>
        </row>
        <row r="967">
          <cell r="C967" t="str">
            <v>000 0707 00 0 00 00000 800</v>
          </cell>
          <cell r="O967">
            <v>1527981.85</v>
          </cell>
          <cell r="Q967">
            <v>0</v>
          </cell>
        </row>
        <row r="968">
          <cell r="C968" t="str">
            <v>000 0707 00 0 00 00000 810</v>
          </cell>
          <cell r="O968">
            <v>1527981.85</v>
          </cell>
          <cell r="Q968">
            <v>0</v>
          </cell>
        </row>
        <row r="969">
          <cell r="C969" t="str">
            <v>000 0707 00 0 00 00000 811</v>
          </cell>
          <cell r="O969">
            <v>1527981.85</v>
          </cell>
          <cell r="Q969">
            <v>0</v>
          </cell>
        </row>
        <row r="970">
          <cell r="C970" t="str">
            <v>000 0707 00 0 00 00000 850</v>
          </cell>
          <cell r="O970">
            <v>0</v>
          </cell>
          <cell r="Q970">
            <v>0</v>
          </cell>
        </row>
        <row r="971">
          <cell r="C971" t="str">
            <v>000 0707 00 0 00 00000 853</v>
          </cell>
          <cell r="O971">
            <v>0</v>
          </cell>
          <cell r="Q971">
            <v>0</v>
          </cell>
        </row>
        <row r="972">
          <cell r="C972" t="str">
            <v>000 0709 00 0 00 00000 000</v>
          </cell>
          <cell r="O972">
            <v>1432351887.53</v>
          </cell>
          <cell r="Q972">
            <v>532952302.36000001</v>
          </cell>
        </row>
        <row r="973">
          <cell r="C973" t="str">
            <v>000 0709 00 0 00 00000 100</v>
          </cell>
          <cell r="O973">
            <v>876732711.72000003</v>
          </cell>
          <cell r="Q973">
            <v>104409466.89</v>
          </cell>
        </row>
        <row r="974">
          <cell r="C974" t="str">
            <v>000 0709 00 0 00 00000 110</v>
          </cell>
          <cell r="O974">
            <v>544102871.82000005</v>
          </cell>
          <cell r="Q974">
            <v>0</v>
          </cell>
        </row>
        <row r="975">
          <cell r="C975" t="str">
            <v>000 0709 00 0 00 00000 111</v>
          </cell>
          <cell r="O975">
            <v>420631551.86000001</v>
          </cell>
          <cell r="Q975">
            <v>0</v>
          </cell>
        </row>
        <row r="976">
          <cell r="C976" t="str">
            <v>000 0709 00 0 00 00000 112</v>
          </cell>
          <cell r="O976">
            <v>482900.8</v>
          </cell>
          <cell r="Q976">
            <v>0</v>
          </cell>
        </row>
        <row r="977">
          <cell r="C977" t="str">
            <v>000 0709 00 0 00 00000 113</v>
          </cell>
          <cell r="O977">
            <v>17200</v>
          </cell>
          <cell r="Q977">
            <v>0</v>
          </cell>
        </row>
        <row r="978">
          <cell r="C978" t="str">
            <v>000 0709 00 0 00 00000 119</v>
          </cell>
          <cell r="O978">
            <v>122971219.16</v>
          </cell>
          <cell r="Q978">
            <v>0</v>
          </cell>
        </row>
        <row r="979">
          <cell r="C979" t="str">
            <v>000 0709 00 0 00 00000 120</v>
          </cell>
          <cell r="O979">
            <v>332629839.89999998</v>
          </cell>
          <cell r="Q979">
            <v>104409466.89</v>
          </cell>
        </row>
        <row r="980">
          <cell r="C980" t="str">
            <v>000 0709 00 0 00 00000 121</v>
          </cell>
          <cell r="O980">
            <v>253453636.68000001</v>
          </cell>
          <cell r="Q980">
            <v>77438220.920000002</v>
          </cell>
        </row>
        <row r="981">
          <cell r="C981" t="str">
            <v>000 0709 00 0 00 00000 122</v>
          </cell>
          <cell r="O981">
            <v>6600855.1399999997</v>
          </cell>
          <cell r="Q981">
            <v>5766402.5099999998</v>
          </cell>
        </row>
        <row r="982">
          <cell r="C982" t="str">
            <v>000 0709 00 0 00 00000 129</v>
          </cell>
          <cell r="O982">
            <v>72575348.079999998</v>
          </cell>
          <cell r="Q982">
            <v>21204843.460000001</v>
          </cell>
        </row>
        <row r="983">
          <cell r="C983" t="str">
            <v>000 0709 00 0 00 00000 200</v>
          </cell>
          <cell r="O983">
            <v>108213674.61</v>
          </cell>
          <cell r="Q983">
            <v>12330068.42</v>
          </cell>
        </row>
        <row r="984">
          <cell r="C984" t="str">
            <v>000 0709 00 0 00 00000 240</v>
          </cell>
          <cell r="O984">
            <v>108213674.61</v>
          </cell>
          <cell r="Q984">
            <v>12330068.42</v>
          </cell>
        </row>
        <row r="985">
          <cell r="C985" t="str">
            <v>000 0709 00 0 00 00000 242</v>
          </cell>
          <cell r="O985">
            <v>16455439.33</v>
          </cell>
          <cell r="Q985">
            <v>4490299.1900000004</v>
          </cell>
        </row>
        <row r="986">
          <cell r="C986" t="str">
            <v>000 0709 00 0 00 00000 243</v>
          </cell>
          <cell r="O986">
            <v>-90374.8</v>
          </cell>
          <cell r="Q986">
            <v>0</v>
          </cell>
        </row>
        <row r="987">
          <cell r="C987" t="str">
            <v>000 0709 00 0 00 00000 244</v>
          </cell>
          <cell r="O987">
            <v>65817772.350000001</v>
          </cell>
          <cell r="Q987">
            <v>7839769.2300000004</v>
          </cell>
        </row>
        <row r="988">
          <cell r="C988" t="str">
            <v>000 0709 00 0 00 00000 247</v>
          </cell>
          <cell r="O988">
            <v>26030837.73</v>
          </cell>
          <cell r="Q988">
            <v>0</v>
          </cell>
        </row>
        <row r="989">
          <cell r="C989" t="str">
            <v>000 0709 00 0 00 00000 300</v>
          </cell>
          <cell r="O989">
            <v>27270899.530000001</v>
          </cell>
          <cell r="Q989">
            <v>25750972.039999999</v>
          </cell>
        </row>
        <row r="990">
          <cell r="C990" t="str">
            <v>000 0709 00 0 00 00000 320</v>
          </cell>
          <cell r="O990">
            <v>19950274.16</v>
          </cell>
          <cell r="Q990">
            <v>19717112.039999999</v>
          </cell>
        </row>
        <row r="991">
          <cell r="C991" t="str">
            <v>000 0709 00 0 00 00000 321</v>
          </cell>
          <cell r="O991">
            <v>335747.12</v>
          </cell>
          <cell r="Q991">
            <v>102585</v>
          </cell>
        </row>
        <row r="992">
          <cell r="C992" t="str">
            <v>000 0709 00 0 00 00000 323</v>
          </cell>
          <cell r="O992">
            <v>19614527.039999999</v>
          </cell>
          <cell r="Q992">
            <v>19614527.039999999</v>
          </cell>
        </row>
        <row r="993">
          <cell r="C993" t="str">
            <v>000 0709 00 0 00 00000 330</v>
          </cell>
          <cell r="O993">
            <v>880360</v>
          </cell>
          <cell r="Q993">
            <v>869860</v>
          </cell>
        </row>
        <row r="994">
          <cell r="C994" t="str">
            <v>000 0709 00 0 00 00000 340</v>
          </cell>
          <cell r="O994">
            <v>282473.24</v>
          </cell>
          <cell r="Q994">
            <v>0</v>
          </cell>
        </row>
        <row r="995">
          <cell r="C995" t="str">
            <v>000 0709 00 0 00 00000 350</v>
          </cell>
          <cell r="O995">
            <v>5706591.1299999999</v>
          </cell>
          <cell r="Q995">
            <v>5164000</v>
          </cell>
        </row>
        <row r="996">
          <cell r="C996" t="str">
            <v>000 0709 00 0 00 00000 360</v>
          </cell>
          <cell r="O996">
            <v>451201</v>
          </cell>
          <cell r="Q996">
            <v>0</v>
          </cell>
        </row>
        <row r="997">
          <cell r="C997" t="str">
            <v>000 0709 00 0 00 00000 500</v>
          </cell>
          <cell r="O997">
            <v>0</v>
          </cell>
          <cell r="Q997">
            <v>151151398.24000001</v>
          </cell>
        </row>
        <row r="998">
          <cell r="C998" t="str">
            <v>000 0709 00 0 00 00000 520</v>
          </cell>
          <cell r="O998">
            <v>0</v>
          </cell>
          <cell r="Q998">
            <v>151151398.24000001</v>
          </cell>
        </row>
        <row r="999">
          <cell r="C999" t="str">
            <v>000 0709 00 0 00 00000 521</v>
          </cell>
          <cell r="O999">
            <v>0</v>
          </cell>
          <cell r="Q999">
            <v>151151398.24000001</v>
          </cell>
        </row>
        <row r="1000">
          <cell r="C1000" t="str">
            <v>000 0709 00 0 00 00000 600</v>
          </cell>
          <cell r="O1000">
            <v>327869871.06</v>
          </cell>
          <cell r="Q1000">
            <v>149122155.59</v>
          </cell>
        </row>
        <row r="1001">
          <cell r="C1001" t="str">
            <v>000 0709 00 0 00 00000 610</v>
          </cell>
          <cell r="O1001">
            <v>136174793.13</v>
          </cell>
          <cell r="Q1001">
            <v>57610046.469999999</v>
          </cell>
        </row>
        <row r="1002">
          <cell r="C1002" t="str">
            <v>000 0709 00 0 00 00000 611</v>
          </cell>
          <cell r="O1002">
            <v>120643729.14</v>
          </cell>
          <cell r="Q1002">
            <v>54734418</v>
          </cell>
        </row>
        <row r="1003">
          <cell r="C1003" t="str">
            <v>000 0709 00 0 00 00000 612</v>
          </cell>
          <cell r="O1003">
            <v>15531063.99</v>
          </cell>
          <cell r="Q1003">
            <v>2875628.47</v>
          </cell>
        </row>
        <row r="1004">
          <cell r="C1004" t="str">
            <v>000 0709 00 0 00 00000 613</v>
          </cell>
          <cell r="O1004">
            <v>0</v>
          </cell>
          <cell r="Q1004">
            <v>0</v>
          </cell>
        </row>
        <row r="1005">
          <cell r="C1005" t="str">
            <v>000 0709 00 0 00 00000 620</v>
          </cell>
          <cell r="O1005">
            <v>121602928.5</v>
          </cell>
          <cell r="Q1005">
            <v>21860749.390000001</v>
          </cell>
        </row>
        <row r="1006">
          <cell r="C1006" t="str">
            <v>000 0709 00 0 00 00000 621</v>
          </cell>
          <cell r="O1006">
            <v>70549776.219999999</v>
          </cell>
          <cell r="Q1006">
            <v>230800</v>
          </cell>
        </row>
        <row r="1007">
          <cell r="C1007" t="str">
            <v>000 0709 00 0 00 00000 622</v>
          </cell>
          <cell r="O1007">
            <v>35800035.280000001</v>
          </cell>
          <cell r="Q1007">
            <v>6376832.3899999997</v>
          </cell>
        </row>
        <row r="1008">
          <cell r="C1008" t="str">
            <v>000 0709 00 0 00 00000 623</v>
          </cell>
          <cell r="O1008">
            <v>15253117</v>
          </cell>
          <cell r="Q1008">
            <v>15253117</v>
          </cell>
        </row>
        <row r="1009">
          <cell r="C1009" t="str">
            <v>000 0709 00 0 00 00000 630</v>
          </cell>
          <cell r="O1009">
            <v>70092149.430000007</v>
          </cell>
          <cell r="Q1009">
            <v>69651359.730000004</v>
          </cell>
        </row>
        <row r="1010">
          <cell r="C1010" t="str">
            <v>000 0709 00 0 00 00000 631</v>
          </cell>
          <cell r="O1010">
            <v>37877403</v>
          </cell>
          <cell r="Q1010">
            <v>37839351</v>
          </cell>
        </row>
        <row r="1011">
          <cell r="C1011" t="str">
            <v>000 0709 00 0 00 00000 633</v>
          </cell>
          <cell r="O1011">
            <v>32214746.43</v>
          </cell>
          <cell r="Q1011">
            <v>31812008.73</v>
          </cell>
        </row>
        <row r="1012">
          <cell r="C1012" t="str">
            <v>000 0709 00 0 00 00000 800</v>
          </cell>
          <cell r="O1012">
            <v>92264730.609999999</v>
          </cell>
          <cell r="Q1012">
            <v>90188241.180000007</v>
          </cell>
        </row>
        <row r="1013">
          <cell r="C1013" t="str">
            <v>000 0709 00 0 00 00000 810</v>
          </cell>
          <cell r="O1013">
            <v>89785950</v>
          </cell>
          <cell r="Q1013">
            <v>89785950</v>
          </cell>
        </row>
        <row r="1014">
          <cell r="C1014" t="str">
            <v>000 0709 00 0 00 00000 811</v>
          </cell>
          <cell r="O1014">
            <v>89785950</v>
          </cell>
          <cell r="Q1014">
            <v>89785950</v>
          </cell>
        </row>
        <row r="1015">
          <cell r="C1015" t="str">
            <v>000 0709 00 0 00 00000 830</v>
          </cell>
          <cell r="O1015">
            <v>756939.92</v>
          </cell>
          <cell r="Q1015">
            <v>396102.6</v>
          </cell>
        </row>
        <row r="1016">
          <cell r="C1016" t="str">
            <v>000 0709 00 0 00 00000 831</v>
          </cell>
          <cell r="O1016">
            <v>756939.92</v>
          </cell>
          <cell r="Q1016">
            <v>396102.6</v>
          </cell>
        </row>
        <row r="1017">
          <cell r="C1017" t="str">
            <v>000 0709 00 0 00 00000 850</v>
          </cell>
          <cell r="O1017">
            <v>1721840.69</v>
          </cell>
          <cell r="Q1017">
            <v>6188.58</v>
          </cell>
        </row>
        <row r="1018">
          <cell r="C1018" t="str">
            <v>000 0709 00 0 00 00000 851</v>
          </cell>
          <cell r="O1018">
            <v>1351255.9</v>
          </cell>
          <cell r="Q1018">
            <v>0</v>
          </cell>
        </row>
        <row r="1019">
          <cell r="C1019" t="str">
            <v>000 0709 00 0 00 00000 852</v>
          </cell>
          <cell r="O1019">
            <v>63934.16</v>
          </cell>
          <cell r="Q1019">
            <v>6188.58</v>
          </cell>
        </row>
        <row r="1020">
          <cell r="C1020" t="str">
            <v>000 0709 00 0 00 00000 853</v>
          </cell>
          <cell r="O1020">
            <v>306650.63</v>
          </cell>
          <cell r="Q1020">
            <v>0</v>
          </cell>
        </row>
        <row r="1021">
          <cell r="C1021" t="str">
            <v>000 0800 00 0 00 00000 000</v>
          </cell>
          <cell r="O1021">
            <v>5286275636.3100004</v>
          </cell>
          <cell r="Q1021">
            <v>2341549911.0799999</v>
          </cell>
        </row>
        <row r="1022">
          <cell r="C1022" t="str">
            <v>000 0801 00 0 00 00000 000</v>
          </cell>
          <cell r="O1022">
            <v>4668707512.2799997</v>
          </cell>
          <cell r="Q1022">
            <v>2186663076.3099999</v>
          </cell>
        </row>
        <row r="1023">
          <cell r="C1023" t="str">
            <v>000 0801 00 0 00 00000 100</v>
          </cell>
          <cell r="O1023">
            <v>24274108.649999999</v>
          </cell>
          <cell r="Q1023">
            <v>0</v>
          </cell>
        </row>
        <row r="1024">
          <cell r="C1024" t="str">
            <v>000 0801 00 0 00 00000 110</v>
          </cell>
          <cell r="O1024">
            <v>24274108.649999999</v>
          </cell>
          <cell r="Q1024">
            <v>0</v>
          </cell>
        </row>
        <row r="1025">
          <cell r="C1025" t="str">
            <v>000 0801 00 0 00 00000 111</v>
          </cell>
          <cell r="O1025">
            <v>18677716.539999999</v>
          </cell>
          <cell r="Q1025">
            <v>0</v>
          </cell>
        </row>
        <row r="1026">
          <cell r="C1026" t="str">
            <v>000 0801 00 0 00 00000 112</v>
          </cell>
          <cell r="O1026">
            <v>4659</v>
          </cell>
          <cell r="Q1026">
            <v>0</v>
          </cell>
        </row>
        <row r="1027">
          <cell r="C1027" t="str">
            <v>000 0801 00 0 00 00000 119</v>
          </cell>
          <cell r="O1027">
            <v>5591733.1100000003</v>
          </cell>
          <cell r="Q1027">
            <v>0</v>
          </cell>
        </row>
        <row r="1028">
          <cell r="C1028" t="str">
            <v>000 0801 00 0 00 00000 200</v>
          </cell>
          <cell r="O1028">
            <v>177742310.09</v>
          </cell>
          <cell r="Q1028">
            <v>1458181.94</v>
          </cell>
        </row>
        <row r="1029">
          <cell r="C1029" t="str">
            <v>000 0801 00 0 00 00000 240</v>
          </cell>
          <cell r="O1029">
            <v>177742310.09</v>
          </cell>
          <cell r="Q1029">
            <v>1458181.94</v>
          </cell>
        </row>
        <row r="1030">
          <cell r="C1030" t="str">
            <v>000 0801 00 0 00 00000 242</v>
          </cell>
          <cell r="O1030">
            <v>674267.5</v>
          </cell>
          <cell r="Q1030">
            <v>0</v>
          </cell>
        </row>
        <row r="1031">
          <cell r="C1031" t="str">
            <v>000 0801 00 0 00 00000 243</v>
          </cell>
          <cell r="O1031">
            <v>18242345.48</v>
          </cell>
          <cell r="Q1031">
            <v>0</v>
          </cell>
        </row>
        <row r="1032">
          <cell r="C1032" t="str">
            <v>000 0801 00 0 00 00000 244</v>
          </cell>
          <cell r="O1032">
            <v>102514318.25</v>
          </cell>
          <cell r="Q1032">
            <v>1458181.94</v>
          </cell>
        </row>
        <row r="1033">
          <cell r="C1033" t="str">
            <v>000 0801 00 0 00 00000 247</v>
          </cell>
          <cell r="O1033">
            <v>56311378.859999999</v>
          </cell>
          <cell r="Q1033">
            <v>0</v>
          </cell>
        </row>
        <row r="1034">
          <cell r="C1034" t="str">
            <v>000 0801 00 0 00 00000 300</v>
          </cell>
          <cell r="O1034">
            <v>7389452</v>
          </cell>
          <cell r="Q1034">
            <v>4365000</v>
          </cell>
        </row>
        <row r="1035">
          <cell r="C1035" t="str">
            <v>000 0801 00 0 00 00000 320</v>
          </cell>
          <cell r="O1035">
            <v>25590</v>
          </cell>
          <cell r="Q1035">
            <v>0</v>
          </cell>
        </row>
        <row r="1036">
          <cell r="C1036" t="str">
            <v>000 0801 00 0 00 00000 321</v>
          </cell>
          <cell r="O1036">
            <v>25590</v>
          </cell>
          <cell r="Q1036">
            <v>0</v>
          </cell>
        </row>
        <row r="1037">
          <cell r="C1037" t="str">
            <v>000 0801 00 0 00 00000 350</v>
          </cell>
          <cell r="O1037">
            <v>5685839</v>
          </cell>
          <cell r="Q1037">
            <v>4365000</v>
          </cell>
        </row>
        <row r="1038">
          <cell r="C1038" t="str">
            <v>000 0801 00 0 00 00000 360</v>
          </cell>
          <cell r="O1038">
            <v>1678023</v>
          </cell>
          <cell r="Q1038">
            <v>0</v>
          </cell>
        </row>
        <row r="1039">
          <cell r="C1039" t="str">
            <v>000 0801 00 0 00 00000 400</v>
          </cell>
          <cell r="O1039">
            <v>479296221.76999998</v>
          </cell>
          <cell r="Q1039">
            <v>170000000</v>
          </cell>
        </row>
        <row r="1040">
          <cell r="C1040" t="str">
            <v>000 0801 00 0 00 00000 410</v>
          </cell>
          <cell r="O1040">
            <v>235495126.84999999</v>
          </cell>
          <cell r="Q1040">
            <v>0</v>
          </cell>
        </row>
        <row r="1041">
          <cell r="C1041" t="str">
            <v>000 0801 00 0 00 00000 414</v>
          </cell>
          <cell r="O1041">
            <v>235495126.84999999</v>
          </cell>
          <cell r="Q1041">
            <v>0</v>
          </cell>
        </row>
        <row r="1042">
          <cell r="C1042" t="str">
            <v>000 0801 00 0 00 00000 460</v>
          </cell>
          <cell r="O1042">
            <v>243801094.91999999</v>
          </cell>
          <cell r="Q1042">
            <v>170000000</v>
          </cell>
        </row>
        <row r="1043">
          <cell r="C1043" t="str">
            <v>000 0801 00 0 00 00000 464</v>
          </cell>
          <cell r="O1043">
            <v>47558915</v>
          </cell>
          <cell r="Q1043">
            <v>0</v>
          </cell>
        </row>
        <row r="1044">
          <cell r="C1044" t="str">
            <v>000 0801 00 0 00 00000 465</v>
          </cell>
          <cell r="O1044">
            <v>196242179.91999999</v>
          </cell>
          <cell r="Q1044">
            <v>170000000</v>
          </cell>
        </row>
        <row r="1045">
          <cell r="C1045" t="str">
            <v>000 0801 00 0 00 00000 500</v>
          </cell>
          <cell r="O1045">
            <v>0</v>
          </cell>
          <cell r="Q1045">
            <v>554988702.05999994</v>
          </cell>
        </row>
        <row r="1046">
          <cell r="C1046" t="str">
            <v>000 0801 00 0 00 00000 520</v>
          </cell>
          <cell r="O1046">
            <v>0</v>
          </cell>
          <cell r="Q1046">
            <v>506707962.64999998</v>
          </cell>
        </row>
        <row r="1047">
          <cell r="C1047" t="str">
            <v>000 0801 00 0 00 00000 521</v>
          </cell>
          <cell r="O1047">
            <v>0</v>
          </cell>
          <cell r="Q1047">
            <v>257287094.58000001</v>
          </cell>
        </row>
        <row r="1048">
          <cell r="C1048" t="str">
            <v>000 0801 00 0 00 00000 522</v>
          </cell>
          <cell r="O1048">
            <v>0</v>
          </cell>
          <cell r="Q1048">
            <v>244012649.81999999</v>
          </cell>
        </row>
        <row r="1049">
          <cell r="C1049" t="str">
            <v>000 0801 00 0 00 00000 523</v>
          </cell>
          <cell r="O1049">
            <v>0</v>
          </cell>
          <cell r="Q1049">
            <v>5408218.25</v>
          </cell>
        </row>
        <row r="1050">
          <cell r="C1050" t="str">
            <v>000 0801 00 0 00 00000 540</v>
          </cell>
          <cell r="O1050">
            <v>0</v>
          </cell>
          <cell r="Q1050">
            <v>48280739.409999996</v>
          </cell>
        </row>
        <row r="1051">
          <cell r="C1051" t="str">
            <v>000 0801 00 0 00 00000 600</v>
          </cell>
          <cell r="O1051">
            <v>3979242996.0500002</v>
          </cell>
          <cell r="Q1051">
            <v>1455851192.3099999</v>
          </cell>
        </row>
        <row r="1052">
          <cell r="C1052" t="str">
            <v>000 0801 00 0 00 00000 610</v>
          </cell>
          <cell r="O1052">
            <v>2086706417.0699999</v>
          </cell>
          <cell r="Q1052">
            <v>153084242.25999999</v>
          </cell>
        </row>
        <row r="1053">
          <cell r="C1053" t="str">
            <v>000 0801 00 0 00 00000 611</v>
          </cell>
          <cell r="O1053">
            <v>1675174955.24</v>
          </cell>
          <cell r="Q1053">
            <v>134805723.50999999</v>
          </cell>
        </row>
        <row r="1054">
          <cell r="C1054" t="str">
            <v>000 0801 00 0 00 00000 612</v>
          </cell>
          <cell r="O1054">
            <v>408931461.82999998</v>
          </cell>
          <cell r="Q1054">
            <v>15678518.75</v>
          </cell>
        </row>
        <row r="1055">
          <cell r="C1055" t="str">
            <v>000 0801 00 0 00 00000 613</v>
          </cell>
          <cell r="O1055">
            <v>2600000</v>
          </cell>
          <cell r="Q1055">
            <v>2600000</v>
          </cell>
        </row>
        <row r="1056">
          <cell r="C1056" t="str">
            <v>000 0801 00 0 00 00000 620</v>
          </cell>
          <cell r="O1056">
            <v>1891752771.3900001</v>
          </cell>
          <cell r="Q1056">
            <v>1302766950.05</v>
          </cell>
        </row>
        <row r="1057">
          <cell r="C1057" t="str">
            <v>000 0801 00 0 00 00000 621</v>
          </cell>
          <cell r="O1057">
            <v>1131944111.5699999</v>
          </cell>
          <cell r="Q1057">
            <v>698359379.14999998</v>
          </cell>
        </row>
        <row r="1058">
          <cell r="C1058" t="str">
            <v>000 0801 00 0 00 00000 622</v>
          </cell>
          <cell r="O1058">
            <v>759253659.82000005</v>
          </cell>
          <cell r="Q1058">
            <v>603907570.89999998</v>
          </cell>
        </row>
        <row r="1059">
          <cell r="C1059" t="str">
            <v>000 0801 00 0 00 00000 623</v>
          </cell>
          <cell r="O1059">
            <v>555000</v>
          </cell>
          <cell r="Q1059">
            <v>500000</v>
          </cell>
        </row>
        <row r="1060">
          <cell r="C1060" t="str">
            <v>000 0801 00 0 00 00000 630</v>
          </cell>
          <cell r="O1060">
            <v>783807.59</v>
          </cell>
          <cell r="Q1060">
            <v>0</v>
          </cell>
        </row>
        <row r="1061">
          <cell r="C1061" t="str">
            <v>000 0801 00 0 00 00000 633</v>
          </cell>
          <cell r="O1061">
            <v>783807.59</v>
          </cell>
          <cell r="Q1061">
            <v>0</v>
          </cell>
        </row>
        <row r="1062">
          <cell r="C1062" t="str">
            <v>000 0801 00 0 00 00000 800</v>
          </cell>
          <cell r="O1062">
            <v>762423.72</v>
          </cell>
          <cell r="Q1062">
            <v>0</v>
          </cell>
        </row>
        <row r="1063">
          <cell r="C1063" t="str">
            <v>000 0801 00 0 00 00000 810</v>
          </cell>
          <cell r="O1063">
            <v>0</v>
          </cell>
          <cell r="Q1063">
            <v>0</v>
          </cell>
        </row>
        <row r="1064">
          <cell r="C1064" t="str">
            <v>000 0801 00 0 00 00000 813</v>
          </cell>
          <cell r="O1064">
            <v>0</v>
          </cell>
          <cell r="Q1064">
            <v>0</v>
          </cell>
        </row>
        <row r="1065">
          <cell r="C1065" t="str">
            <v>000 0801 00 0 00 00000 850</v>
          </cell>
          <cell r="O1065">
            <v>762423.72</v>
          </cell>
          <cell r="Q1065">
            <v>0</v>
          </cell>
        </row>
        <row r="1066">
          <cell r="C1066" t="str">
            <v>000 0801 00 0 00 00000 851</v>
          </cell>
          <cell r="O1066">
            <v>761754.91</v>
          </cell>
          <cell r="Q1066">
            <v>0</v>
          </cell>
        </row>
        <row r="1067">
          <cell r="C1067" t="str">
            <v>000 0801 00 0 00 00000 853</v>
          </cell>
          <cell r="O1067">
            <v>668.81</v>
          </cell>
          <cell r="Q1067">
            <v>0</v>
          </cell>
        </row>
        <row r="1068">
          <cell r="C1068" t="str">
            <v>000 0802 00 0 00 00000 000</v>
          </cell>
          <cell r="O1068">
            <v>49500515.659999996</v>
          </cell>
          <cell r="Q1068">
            <v>47731838.880000003</v>
          </cell>
        </row>
        <row r="1069">
          <cell r="C1069" t="str">
            <v>000 0802 00 0 00 00000 600</v>
          </cell>
          <cell r="O1069">
            <v>34403212.619999997</v>
          </cell>
          <cell r="Q1069">
            <v>32634535.84</v>
          </cell>
        </row>
        <row r="1070">
          <cell r="C1070" t="str">
            <v>000 0802 00 0 00 00000 610</v>
          </cell>
          <cell r="O1070">
            <v>836949.75</v>
          </cell>
          <cell r="Q1070">
            <v>0</v>
          </cell>
        </row>
        <row r="1071">
          <cell r="C1071" t="str">
            <v>000 0802 00 0 00 00000 611</v>
          </cell>
          <cell r="O1071">
            <v>836949.75</v>
          </cell>
          <cell r="Q1071">
            <v>0</v>
          </cell>
        </row>
        <row r="1072">
          <cell r="C1072" t="str">
            <v>000 0802 00 0 00 00000 620</v>
          </cell>
          <cell r="O1072">
            <v>33566262.869999997</v>
          </cell>
          <cell r="Q1072">
            <v>32634535.84</v>
          </cell>
        </row>
        <row r="1073">
          <cell r="C1073" t="str">
            <v>000 0802 00 0 00 00000 621</v>
          </cell>
          <cell r="O1073">
            <v>896727.03</v>
          </cell>
          <cell r="Q1073">
            <v>0</v>
          </cell>
        </row>
        <row r="1074">
          <cell r="C1074" t="str">
            <v>000 0802 00 0 00 00000 622</v>
          </cell>
          <cell r="O1074">
            <v>32669535.84</v>
          </cell>
          <cell r="Q1074">
            <v>32634535.84</v>
          </cell>
        </row>
        <row r="1075">
          <cell r="C1075" t="str">
            <v>000 0802 00 0 00 00000 800</v>
          </cell>
          <cell r="O1075">
            <v>15097303.039999999</v>
          </cell>
          <cell r="Q1075">
            <v>15097303.039999999</v>
          </cell>
        </row>
        <row r="1076">
          <cell r="C1076" t="str">
            <v>000 0802 00 0 00 00000 810</v>
          </cell>
          <cell r="O1076">
            <v>15097303.039999999</v>
          </cell>
          <cell r="Q1076">
            <v>15097303.039999999</v>
          </cell>
        </row>
        <row r="1077">
          <cell r="C1077" t="str">
            <v>000 0802 00 0 00 00000 811</v>
          </cell>
          <cell r="O1077">
            <v>15097303.039999999</v>
          </cell>
          <cell r="Q1077">
            <v>15097303.039999999</v>
          </cell>
        </row>
        <row r="1078">
          <cell r="C1078" t="str">
            <v>000 0804 00 0 00 00000 000</v>
          </cell>
          <cell r="O1078">
            <v>568067608.37</v>
          </cell>
          <cell r="Q1078">
            <v>107154995.89</v>
          </cell>
        </row>
        <row r="1079">
          <cell r="C1079" t="str">
            <v>000 0804 00 0 00 00000 100</v>
          </cell>
          <cell r="O1079">
            <v>477325909.12</v>
          </cell>
          <cell r="Q1079">
            <v>101940065.77</v>
          </cell>
        </row>
        <row r="1080">
          <cell r="C1080" t="str">
            <v>000 0804 00 0 00 00000 110</v>
          </cell>
          <cell r="O1080">
            <v>359175311.50999999</v>
          </cell>
          <cell r="Q1080">
            <v>43671718.130000003</v>
          </cell>
        </row>
        <row r="1081">
          <cell r="C1081" t="str">
            <v>000 0804 00 0 00 00000 111</v>
          </cell>
          <cell r="O1081">
            <v>279529378.80000001</v>
          </cell>
          <cell r="Q1081">
            <v>34858777.229999997</v>
          </cell>
        </row>
        <row r="1082">
          <cell r="C1082" t="str">
            <v>000 0804 00 0 00 00000 112</v>
          </cell>
          <cell r="O1082">
            <v>38805</v>
          </cell>
          <cell r="Q1082">
            <v>0</v>
          </cell>
        </row>
        <row r="1083">
          <cell r="C1083" t="str">
            <v>000 0804 00 0 00 00000 119</v>
          </cell>
          <cell r="O1083">
            <v>79607127.709999993</v>
          </cell>
          <cell r="Q1083">
            <v>8812940.9000000004</v>
          </cell>
        </row>
        <row r="1084">
          <cell r="C1084" t="str">
            <v>000 0804 00 0 00 00000 120</v>
          </cell>
          <cell r="O1084">
            <v>118150597.61</v>
          </cell>
          <cell r="Q1084">
            <v>58268347.640000001</v>
          </cell>
        </row>
        <row r="1085">
          <cell r="C1085" t="str">
            <v>000 0804 00 0 00 00000 121</v>
          </cell>
          <cell r="O1085">
            <v>91986720.090000004</v>
          </cell>
          <cell r="Q1085">
            <v>45549998.539999999</v>
          </cell>
        </row>
        <row r="1086">
          <cell r="C1086" t="str">
            <v>000 0804 00 0 00 00000 122</v>
          </cell>
          <cell r="O1086">
            <v>835154.03</v>
          </cell>
          <cell r="Q1086">
            <v>541287.93000000005</v>
          </cell>
        </row>
        <row r="1087">
          <cell r="C1087" t="str">
            <v>000 0804 00 0 00 00000 129</v>
          </cell>
          <cell r="O1087">
            <v>25328723.489999998</v>
          </cell>
          <cell r="Q1087">
            <v>12177061.17</v>
          </cell>
        </row>
        <row r="1088">
          <cell r="C1088" t="str">
            <v>000 0804 00 0 00 00000 200</v>
          </cell>
          <cell r="O1088">
            <v>30101937.079999998</v>
          </cell>
          <cell r="Q1088">
            <v>5123093.46</v>
          </cell>
        </row>
        <row r="1089">
          <cell r="C1089" t="str">
            <v>000 0804 00 0 00 00000 240</v>
          </cell>
          <cell r="O1089">
            <v>30101937.079999998</v>
          </cell>
          <cell r="Q1089">
            <v>5123093.46</v>
          </cell>
        </row>
        <row r="1090">
          <cell r="C1090" t="str">
            <v>000 0804 00 0 00 00000 242</v>
          </cell>
          <cell r="O1090">
            <v>3927035.37</v>
          </cell>
          <cell r="Q1090">
            <v>1713084.03</v>
          </cell>
        </row>
        <row r="1091">
          <cell r="C1091" t="str">
            <v>000 0804 00 0 00 00000 243</v>
          </cell>
          <cell r="O1091">
            <v>3625801.23</v>
          </cell>
          <cell r="Q1091">
            <v>0</v>
          </cell>
        </row>
        <row r="1092">
          <cell r="C1092" t="str">
            <v>000 0804 00 0 00 00000 244</v>
          </cell>
          <cell r="O1092">
            <v>19945330.300000001</v>
          </cell>
          <cell r="Q1092">
            <v>3410009.43</v>
          </cell>
        </row>
        <row r="1093">
          <cell r="C1093" t="str">
            <v>000 0804 00 0 00 00000 247</v>
          </cell>
          <cell r="O1093">
            <v>2603770.1800000002</v>
          </cell>
          <cell r="Q1093">
            <v>0</v>
          </cell>
        </row>
        <row r="1094">
          <cell r="C1094" t="str">
            <v>000 0804 00 0 00 00000 300</v>
          </cell>
          <cell r="O1094">
            <v>273941.03000000003</v>
          </cell>
          <cell r="Q1094">
            <v>8034.06</v>
          </cell>
        </row>
        <row r="1095">
          <cell r="C1095" t="str">
            <v>000 0804 00 0 00 00000 320</v>
          </cell>
          <cell r="O1095">
            <v>225891.03</v>
          </cell>
          <cell r="Q1095">
            <v>8034.06</v>
          </cell>
        </row>
        <row r="1096">
          <cell r="C1096" t="str">
            <v>000 0804 00 0 00 00000 321</v>
          </cell>
          <cell r="O1096">
            <v>225891.03</v>
          </cell>
          <cell r="Q1096">
            <v>8034.06</v>
          </cell>
        </row>
        <row r="1097">
          <cell r="C1097" t="str">
            <v>000 0804 00 0 00 00000 350</v>
          </cell>
          <cell r="O1097">
            <v>48050</v>
          </cell>
          <cell r="Q1097">
            <v>0</v>
          </cell>
        </row>
        <row r="1098">
          <cell r="C1098" t="str">
            <v>000 0804 00 0 00 00000 500</v>
          </cell>
          <cell r="O1098">
            <v>0</v>
          </cell>
          <cell r="Q1098">
            <v>0</v>
          </cell>
        </row>
        <row r="1099">
          <cell r="C1099" t="str">
            <v>000 0804 00 0 00 00000 540</v>
          </cell>
          <cell r="O1099">
            <v>0</v>
          </cell>
          <cell r="Q1099">
            <v>0</v>
          </cell>
        </row>
        <row r="1100">
          <cell r="C1100" t="str">
            <v>000 0804 00 0 00 00000 600</v>
          </cell>
          <cell r="O1100">
            <v>60083032.310000002</v>
          </cell>
          <cell r="Q1100">
            <v>0</v>
          </cell>
        </row>
        <row r="1101">
          <cell r="C1101" t="str">
            <v>000 0804 00 0 00 00000 610</v>
          </cell>
          <cell r="O1101">
            <v>55169959.289999999</v>
          </cell>
          <cell r="Q1101">
            <v>0</v>
          </cell>
        </row>
        <row r="1102">
          <cell r="C1102" t="str">
            <v>000 0804 00 0 00 00000 611</v>
          </cell>
          <cell r="O1102">
            <v>53357589.450000003</v>
          </cell>
          <cell r="Q1102">
            <v>0</v>
          </cell>
        </row>
        <row r="1103">
          <cell r="C1103" t="str">
            <v>000 0804 00 0 00 00000 612</v>
          </cell>
          <cell r="O1103">
            <v>1812369.84</v>
          </cell>
          <cell r="Q1103">
            <v>0</v>
          </cell>
        </row>
        <row r="1104">
          <cell r="C1104" t="str">
            <v>000 0804 00 0 00 00000 620</v>
          </cell>
          <cell r="O1104">
            <v>4913073.0199999996</v>
          </cell>
          <cell r="Q1104">
            <v>0</v>
          </cell>
        </row>
        <row r="1105">
          <cell r="C1105" t="str">
            <v>000 0804 00 0 00 00000 621</v>
          </cell>
          <cell r="O1105">
            <v>4913073.0199999996</v>
          </cell>
          <cell r="Q1105">
            <v>0</v>
          </cell>
        </row>
        <row r="1106">
          <cell r="C1106" t="str">
            <v>000 0804 00 0 00 00000 800</v>
          </cell>
          <cell r="O1106">
            <v>282788.83</v>
          </cell>
          <cell r="Q1106">
            <v>83802.600000000006</v>
          </cell>
        </row>
        <row r="1107">
          <cell r="C1107" t="str">
            <v>000 0804 00 0 00 00000 830</v>
          </cell>
          <cell r="O1107">
            <v>93802.6</v>
          </cell>
          <cell r="Q1107">
            <v>83802.600000000006</v>
          </cell>
        </row>
        <row r="1108">
          <cell r="C1108" t="str">
            <v>000 0804 00 0 00 00000 831</v>
          </cell>
          <cell r="O1108">
            <v>93802.6</v>
          </cell>
          <cell r="Q1108">
            <v>83802.600000000006</v>
          </cell>
        </row>
        <row r="1109">
          <cell r="C1109" t="str">
            <v>000 0804 00 0 00 00000 850</v>
          </cell>
          <cell r="O1109">
            <v>188986.23</v>
          </cell>
          <cell r="Q1109">
            <v>0</v>
          </cell>
        </row>
        <row r="1110">
          <cell r="C1110" t="str">
            <v>000 0804 00 0 00 00000 851</v>
          </cell>
          <cell r="O1110">
            <v>144651</v>
          </cell>
          <cell r="Q1110">
            <v>0</v>
          </cell>
        </row>
        <row r="1111">
          <cell r="C1111" t="str">
            <v>000 0804 00 0 00 00000 852</v>
          </cell>
          <cell r="O1111">
            <v>11950</v>
          </cell>
          <cell r="Q1111">
            <v>0</v>
          </cell>
        </row>
        <row r="1112">
          <cell r="C1112" t="str">
            <v>000 0804 00 0 00 00000 853</v>
          </cell>
          <cell r="O1112">
            <v>32385.23</v>
          </cell>
          <cell r="Q1112">
            <v>0</v>
          </cell>
        </row>
        <row r="1113">
          <cell r="C1113" t="str">
            <v>000 0900 00 0 00 00000 000</v>
          </cell>
          <cell r="O1113">
            <v>9219684264.0100002</v>
          </cell>
          <cell r="Q1113">
            <v>9213977488.4400005</v>
          </cell>
        </row>
        <row r="1114">
          <cell r="C1114" t="str">
            <v>000 0901 00 0 00 00000 000</v>
          </cell>
          <cell r="O1114">
            <v>3242563885.75</v>
          </cell>
          <cell r="Q1114">
            <v>3242563885.75</v>
          </cell>
        </row>
        <row r="1115">
          <cell r="C1115" t="str">
            <v>000 0901 00 0 00 00000 200</v>
          </cell>
          <cell r="O1115">
            <v>122487500</v>
          </cell>
          <cell r="Q1115">
            <v>122487500</v>
          </cell>
        </row>
        <row r="1116">
          <cell r="C1116" t="str">
            <v>000 0901 00 0 00 00000 240</v>
          </cell>
          <cell r="O1116">
            <v>122487500</v>
          </cell>
          <cell r="Q1116">
            <v>122487500</v>
          </cell>
        </row>
        <row r="1117">
          <cell r="C1117" t="str">
            <v>000 0901 00 0 00 00000 244</v>
          </cell>
          <cell r="O1117">
            <v>122487500</v>
          </cell>
          <cell r="Q1117">
            <v>122487500</v>
          </cell>
        </row>
        <row r="1118">
          <cell r="C1118" t="str">
            <v>000 0901 00 0 00 00000 600</v>
          </cell>
          <cell r="O1118">
            <v>3120076385.75</v>
          </cell>
          <cell r="Q1118">
            <v>3120076385.75</v>
          </cell>
        </row>
        <row r="1119">
          <cell r="C1119" t="str">
            <v>000 0901 00 0 00 00000 610</v>
          </cell>
          <cell r="O1119">
            <v>1786800504.45</v>
          </cell>
          <cell r="Q1119">
            <v>1786800504.45</v>
          </cell>
        </row>
        <row r="1120">
          <cell r="C1120" t="str">
            <v>000 0901 00 0 00 00000 611</v>
          </cell>
          <cell r="O1120">
            <v>1685626588.78</v>
          </cell>
          <cell r="Q1120">
            <v>1685626588.78</v>
          </cell>
        </row>
        <row r="1121">
          <cell r="C1121" t="str">
            <v>000 0901 00 0 00 00000 612</v>
          </cell>
          <cell r="O1121">
            <v>36572246.990000002</v>
          </cell>
          <cell r="Q1121">
            <v>36572246.990000002</v>
          </cell>
        </row>
        <row r="1122">
          <cell r="C1122" t="str">
            <v>000 0901 00 0 00 00000 614</v>
          </cell>
          <cell r="O1122">
            <v>64601668.68</v>
          </cell>
          <cell r="Q1122">
            <v>64601668.68</v>
          </cell>
        </row>
        <row r="1123">
          <cell r="C1123" t="str">
            <v>000 0901 00 0 00 00000 620</v>
          </cell>
          <cell r="O1123">
            <v>1333275881.3</v>
          </cell>
          <cell r="Q1123">
            <v>1333275881.3</v>
          </cell>
        </row>
        <row r="1124">
          <cell r="C1124" t="str">
            <v>000 0901 00 0 00 00000 621</v>
          </cell>
          <cell r="O1124">
            <v>1053733996.41</v>
          </cell>
          <cell r="Q1124">
            <v>1053733996.41</v>
          </cell>
        </row>
        <row r="1125">
          <cell r="C1125" t="str">
            <v>000 0901 00 0 00 00000 622</v>
          </cell>
          <cell r="O1125">
            <v>189166698.43000001</v>
          </cell>
          <cell r="Q1125">
            <v>189166698.43000001</v>
          </cell>
        </row>
        <row r="1126">
          <cell r="C1126" t="str">
            <v>000 0901 00 0 00 00000 624</v>
          </cell>
          <cell r="O1126">
            <v>90375186.459999993</v>
          </cell>
          <cell r="Q1126">
            <v>90375186.459999993</v>
          </cell>
        </row>
        <row r="1127">
          <cell r="C1127" t="str">
            <v>000 0902 00 0 00 00000 000</v>
          </cell>
          <cell r="O1127">
            <v>981552897.5</v>
          </cell>
          <cell r="Q1127">
            <v>981552897.5</v>
          </cell>
        </row>
        <row r="1128">
          <cell r="C1128" t="str">
            <v>000 0902 00 0 00 00000 200</v>
          </cell>
          <cell r="O1128">
            <v>10069012.800000001</v>
          </cell>
          <cell r="Q1128">
            <v>10069012.800000001</v>
          </cell>
        </row>
        <row r="1129">
          <cell r="C1129" t="str">
            <v>000 0902 00 0 00 00000 240</v>
          </cell>
          <cell r="O1129">
            <v>10069012.800000001</v>
          </cell>
          <cell r="Q1129">
            <v>10069012.800000001</v>
          </cell>
        </row>
        <row r="1130">
          <cell r="C1130" t="str">
            <v>000 0902 00 0 00 00000 244</v>
          </cell>
          <cell r="O1130">
            <v>10069012.800000001</v>
          </cell>
          <cell r="Q1130">
            <v>10069012.800000001</v>
          </cell>
        </row>
        <row r="1131">
          <cell r="C1131" t="str">
            <v>000 0902 00 0 00 00000 300</v>
          </cell>
          <cell r="O1131">
            <v>5356300</v>
          </cell>
          <cell r="Q1131">
            <v>5356300</v>
          </cell>
        </row>
        <row r="1132">
          <cell r="C1132" t="str">
            <v>000 0902 00 0 00 00000 320</v>
          </cell>
          <cell r="O1132">
            <v>5356300</v>
          </cell>
          <cell r="Q1132">
            <v>5356300</v>
          </cell>
        </row>
        <row r="1133">
          <cell r="C1133" t="str">
            <v>000 0902 00 0 00 00000 321</v>
          </cell>
          <cell r="O1133">
            <v>5356300</v>
          </cell>
          <cell r="Q1133">
            <v>5356300</v>
          </cell>
        </row>
        <row r="1134">
          <cell r="C1134" t="str">
            <v>000 0902 00 0 00 00000 600</v>
          </cell>
          <cell r="O1134">
            <v>966127584.70000005</v>
          </cell>
          <cell r="Q1134">
            <v>966127584.70000005</v>
          </cell>
        </row>
        <row r="1135">
          <cell r="C1135" t="str">
            <v>000 0902 00 0 00 00000 610</v>
          </cell>
          <cell r="O1135">
            <v>361463180.86000001</v>
          </cell>
          <cell r="Q1135">
            <v>361463180.86000001</v>
          </cell>
        </row>
        <row r="1136">
          <cell r="C1136" t="str">
            <v>000 0902 00 0 00 00000 611</v>
          </cell>
          <cell r="O1136">
            <v>354063854.18000001</v>
          </cell>
          <cell r="Q1136">
            <v>354063854.18000001</v>
          </cell>
        </row>
        <row r="1137">
          <cell r="C1137" t="str">
            <v>000 0902 00 0 00 00000 614</v>
          </cell>
          <cell r="O1137">
            <v>7399326.6799999997</v>
          </cell>
          <cell r="Q1137">
            <v>7399326.6799999997</v>
          </cell>
        </row>
        <row r="1138">
          <cell r="C1138" t="str">
            <v>000 0902 00 0 00 00000 620</v>
          </cell>
          <cell r="O1138">
            <v>604664403.84000003</v>
          </cell>
          <cell r="Q1138">
            <v>604664403.84000003</v>
          </cell>
        </row>
        <row r="1139">
          <cell r="C1139" t="str">
            <v>000 0902 00 0 00 00000 621</v>
          </cell>
          <cell r="O1139">
            <v>485996551.99000001</v>
          </cell>
          <cell r="Q1139">
            <v>485996551.99000001</v>
          </cell>
        </row>
        <row r="1140">
          <cell r="C1140" t="str">
            <v>000 0902 00 0 00 00000 622</v>
          </cell>
          <cell r="O1140">
            <v>107334555.84999999</v>
          </cell>
          <cell r="Q1140">
            <v>107334555.84999999</v>
          </cell>
        </row>
        <row r="1141">
          <cell r="C1141" t="str">
            <v>000 0902 00 0 00 00000 624</v>
          </cell>
          <cell r="O1141">
            <v>11333296</v>
          </cell>
          <cell r="Q1141">
            <v>11333296</v>
          </cell>
        </row>
        <row r="1142">
          <cell r="C1142" t="str">
            <v>000 0903 00 0 00 00000 000</v>
          </cell>
          <cell r="O1142">
            <v>60162327.200000003</v>
          </cell>
          <cell r="Q1142">
            <v>60162327.200000003</v>
          </cell>
        </row>
        <row r="1143">
          <cell r="C1143" t="str">
            <v>000 0903 00 0 00 00000 600</v>
          </cell>
          <cell r="O1143">
            <v>60162327.200000003</v>
          </cell>
          <cell r="Q1143">
            <v>60162327.200000003</v>
          </cell>
        </row>
        <row r="1144">
          <cell r="C1144" t="str">
            <v>000 0903 00 0 00 00000 610</v>
          </cell>
          <cell r="O1144">
            <v>42775931.200000003</v>
          </cell>
          <cell r="Q1144">
            <v>42775931.200000003</v>
          </cell>
        </row>
        <row r="1145">
          <cell r="C1145" t="str">
            <v>000 0903 00 0 00 00000 611</v>
          </cell>
          <cell r="O1145">
            <v>42775931.200000003</v>
          </cell>
          <cell r="Q1145">
            <v>42775931.200000003</v>
          </cell>
        </row>
        <row r="1146">
          <cell r="C1146" t="str">
            <v>000 0903 00 0 00 00000 620</v>
          </cell>
          <cell r="O1146">
            <v>17386396</v>
          </cell>
          <cell r="Q1146">
            <v>17386396</v>
          </cell>
        </row>
        <row r="1147">
          <cell r="C1147" t="str">
            <v>000 0903 00 0 00 00000 621</v>
          </cell>
          <cell r="O1147">
            <v>17386396</v>
          </cell>
          <cell r="Q1147">
            <v>17386396</v>
          </cell>
        </row>
        <row r="1148">
          <cell r="C1148" t="str">
            <v>000 0904 00 0 00 00000 000</v>
          </cell>
          <cell r="O1148">
            <v>200931344</v>
          </cell>
          <cell r="Q1148">
            <v>200931344</v>
          </cell>
        </row>
        <row r="1149">
          <cell r="C1149" t="str">
            <v>000 0904 00 0 00 00000 600</v>
          </cell>
          <cell r="O1149">
            <v>200931344</v>
          </cell>
          <cell r="Q1149">
            <v>200931344</v>
          </cell>
        </row>
        <row r="1150">
          <cell r="C1150" t="str">
            <v>000 0904 00 0 00 00000 610</v>
          </cell>
          <cell r="O1150">
            <v>25652170.899999999</v>
          </cell>
          <cell r="Q1150">
            <v>25652170.899999999</v>
          </cell>
        </row>
        <row r="1151">
          <cell r="C1151" t="str">
            <v>000 0904 00 0 00 00000 611</v>
          </cell>
          <cell r="O1151">
            <v>25652170.899999999</v>
          </cell>
          <cell r="Q1151">
            <v>25652170.899999999</v>
          </cell>
        </row>
        <row r="1152">
          <cell r="C1152" t="str">
            <v>000 0904 00 0 00 00000 620</v>
          </cell>
          <cell r="O1152">
            <v>175279173.09999999</v>
          </cell>
          <cell r="Q1152">
            <v>175279173.09999999</v>
          </cell>
        </row>
        <row r="1153">
          <cell r="C1153" t="str">
            <v>000 0904 00 0 00 00000 621</v>
          </cell>
          <cell r="O1153">
            <v>11975020.6</v>
          </cell>
          <cell r="Q1153">
            <v>11975020.6</v>
          </cell>
        </row>
        <row r="1154">
          <cell r="C1154" t="str">
            <v>000 0904 00 0 00 00000 622</v>
          </cell>
          <cell r="O1154">
            <v>163304152.5</v>
          </cell>
          <cell r="Q1154">
            <v>163304152.5</v>
          </cell>
        </row>
        <row r="1155">
          <cell r="C1155" t="str">
            <v>000 0905 00 0 00 00000 000</v>
          </cell>
          <cell r="O1155">
            <v>82071457.659999996</v>
          </cell>
          <cell r="Q1155">
            <v>82071457.659999996</v>
          </cell>
        </row>
        <row r="1156">
          <cell r="C1156" t="str">
            <v>000 0905 00 0 00 00000 600</v>
          </cell>
          <cell r="O1156">
            <v>82071457.659999996</v>
          </cell>
          <cell r="Q1156">
            <v>82071457.659999996</v>
          </cell>
        </row>
        <row r="1157">
          <cell r="C1157" t="str">
            <v>000 0905 00 0 00 00000 610</v>
          </cell>
          <cell r="O1157">
            <v>82071457.659999996</v>
          </cell>
          <cell r="Q1157">
            <v>82071457.659999996</v>
          </cell>
        </row>
        <row r="1158">
          <cell r="C1158" t="str">
            <v>000 0905 00 0 00 00000 614</v>
          </cell>
          <cell r="O1158">
            <v>82071457.659999996</v>
          </cell>
          <cell r="Q1158">
            <v>82071457.659999996</v>
          </cell>
        </row>
        <row r="1159">
          <cell r="C1159" t="str">
            <v>000 0906 00 0 00 00000 000</v>
          </cell>
          <cell r="O1159">
            <v>212454727.66</v>
          </cell>
          <cell r="Q1159">
            <v>212454727.66</v>
          </cell>
        </row>
        <row r="1160">
          <cell r="C1160" t="str">
            <v>000 0906 00 0 00 00000 600</v>
          </cell>
          <cell r="O1160">
            <v>212454727.66</v>
          </cell>
          <cell r="Q1160">
            <v>212454727.66</v>
          </cell>
        </row>
        <row r="1161">
          <cell r="C1161" t="str">
            <v>000 0906 00 0 00 00000 610</v>
          </cell>
          <cell r="O1161">
            <v>212454727.66</v>
          </cell>
          <cell r="Q1161">
            <v>212454727.66</v>
          </cell>
        </row>
        <row r="1162">
          <cell r="C1162" t="str">
            <v>000 0906 00 0 00 00000 611</v>
          </cell>
          <cell r="O1162">
            <v>212454727.66</v>
          </cell>
          <cell r="Q1162">
            <v>212454727.66</v>
          </cell>
        </row>
        <row r="1163">
          <cell r="C1163" t="str">
            <v>000 0907 00 0 00 00000 000</v>
          </cell>
          <cell r="O1163">
            <v>217078</v>
          </cell>
          <cell r="Q1163">
            <v>0</v>
          </cell>
        </row>
        <row r="1164">
          <cell r="C1164" t="str">
            <v>000 0907 00 0 00 00000 200</v>
          </cell>
          <cell r="O1164">
            <v>217078</v>
          </cell>
          <cell r="Q1164">
            <v>0</v>
          </cell>
        </row>
        <row r="1165">
          <cell r="C1165" t="str">
            <v>000 0907 00 0 00 00000 240</v>
          </cell>
          <cell r="O1165">
            <v>217078</v>
          </cell>
          <cell r="Q1165">
            <v>0</v>
          </cell>
        </row>
        <row r="1166">
          <cell r="C1166" t="str">
            <v>000 0907 00 0 00 00000 244</v>
          </cell>
          <cell r="O1166">
            <v>217078</v>
          </cell>
          <cell r="Q1166">
            <v>0</v>
          </cell>
        </row>
        <row r="1167">
          <cell r="C1167" t="str">
            <v>000 0909 00 0 00 00000 000</v>
          </cell>
          <cell r="O1167">
            <v>4439730546.2399998</v>
          </cell>
          <cell r="Q1167">
            <v>4434240848.6700001</v>
          </cell>
        </row>
        <row r="1168">
          <cell r="C1168" t="str">
            <v>000 0909 00 0 00 00000 100</v>
          </cell>
          <cell r="O1168">
            <v>248808880.97</v>
          </cell>
          <cell r="Q1168">
            <v>248808880.97</v>
          </cell>
        </row>
        <row r="1169">
          <cell r="C1169" t="str">
            <v>000 0909 00 0 00 00000 110</v>
          </cell>
          <cell r="O1169">
            <v>103199457.09</v>
          </cell>
          <cell r="Q1169">
            <v>103199457.09</v>
          </cell>
        </row>
        <row r="1170">
          <cell r="C1170" t="str">
            <v>000 0909 00 0 00 00000 111</v>
          </cell>
          <cell r="O1170">
            <v>80046696.75</v>
          </cell>
          <cell r="Q1170">
            <v>80046696.75</v>
          </cell>
        </row>
        <row r="1171">
          <cell r="C1171" t="str">
            <v>000 0909 00 0 00 00000 112</v>
          </cell>
          <cell r="O1171">
            <v>35621</v>
          </cell>
          <cell r="Q1171">
            <v>35621</v>
          </cell>
        </row>
        <row r="1172">
          <cell r="C1172" t="str">
            <v>000 0909 00 0 00 00000 119</v>
          </cell>
          <cell r="O1172">
            <v>23117139.34</v>
          </cell>
          <cell r="Q1172">
            <v>23117139.34</v>
          </cell>
        </row>
        <row r="1173">
          <cell r="C1173" t="str">
            <v>000 0909 00 0 00 00000 120</v>
          </cell>
          <cell r="O1173">
            <v>145609423.88</v>
          </cell>
          <cell r="Q1173">
            <v>145609423.88</v>
          </cell>
        </row>
        <row r="1174">
          <cell r="C1174" t="str">
            <v>000 0909 00 0 00 00000 121</v>
          </cell>
          <cell r="O1174">
            <v>112835645.19</v>
          </cell>
          <cell r="Q1174">
            <v>112835645.19</v>
          </cell>
        </row>
        <row r="1175">
          <cell r="C1175" t="str">
            <v>000 0909 00 0 00 00000 122</v>
          </cell>
          <cell r="O1175">
            <v>2237318.87</v>
          </cell>
          <cell r="Q1175">
            <v>2237318.87</v>
          </cell>
        </row>
        <row r="1176">
          <cell r="C1176" t="str">
            <v>000 0909 00 0 00 00000 129</v>
          </cell>
          <cell r="O1176">
            <v>30536459.82</v>
          </cell>
          <cell r="Q1176">
            <v>30536459.82</v>
          </cell>
        </row>
        <row r="1177">
          <cell r="C1177" t="str">
            <v>000 0909 00 0 00 00000 200</v>
          </cell>
          <cell r="O1177">
            <v>563698305.65999997</v>
          </cell>
          <cell r="Q1177">
            <v>559567000.89999998</v>
          </cell>
        </row>
        <row r="1178">
          <cell r="C1178" t="str">
            <v>000 0909 00 0 00 00000 240</v>
          </cell>
          <cell r="O1178">
            <v>563698305.65999997</v>
          </cell>
          <cell r="Q1178">
            <v>559567000.89999998</v>
          </cell>
        </row>
        <row r="1179">
          <cell r="C1179" t="str">
            <v>000 0909 00 0 00 00000 242</v>
          </cell>
          <cell r="O1179">
            <v>3167844.01</v>
          </cell>
          <cell r="Q1179">
            <v>3167844.01</v>
          </cell>
        </row>
        <row r="1180">
          <cell r="C1180" t="str">
            <v>000 0909 00 0 00 00000 243</v>
          </cell>
          <cell r="O1180">
            <v>153716.5</v>
          </cell>
          <cell r="Q1180">
            <v>153716.5</v>
          </cell>
        </row>
        <row r="1181">
          <cell r="C1181" t="str">
            <v>000 0909 00 0 00 00000 244</v>
          </cell>
          <cell r="O1181">
            <v>558097835.76999998</v>
          </cell>
          <cell r="Q1181">
            <v>553966531.00999999</v>
          </cell>
        </row>
        <row r="1182">
          <cell r="C1182" t="str">
            <v>000 0909 00 0 00 00000 247</v>
          </cell>
          <cell r="O1182">
            <v>2278909.38</v>
          </cell>
          <cell r="Q1182">
            <v>2278909.38</v>
          </cell>
        </row>
        <row r="1183">
          <cell r="C1183" t="str">
            <v>000 0909 00 0 00 00000 300</v>
          </cell>
          <cell r="O1183">
            <v>1360394.05</v>
          </cell>
          <cell r="Q1183">
            <v>2001.24</v>
          </cell>
        </row>
        <row r="1184">
          <cell r="C1184" t="str">
            <v>000 0909 00 0 00 00000 320</v>
          </cell>
          <cell r="O1184">
            <v>529821.24</v>
          </cell>
          <cell r="Q1184">
            <v>2001.24</v>
          </cell>
        </row>
        <row r="1185">
          <cell r="C1185" t="str">
            <v>000 0909 00 0 00 00000 321</v>
          </cell>
          <cell r="O1185">
            <v>529821.24</v>
          </cell>
          <cell r="Q1185">
            <v>2001.24</v>
          </cell>
        </row>
        <row r="1186">
          <cell r="C1186" t="str">
            <v>000 0909 00 0 00 00000 323</v>
          </cell>
          <cell r="O1186">
            <v>0</v>
          </cell>
          <cell r="Q1186">
            <v>0</v>
          </cell>
        </row>
        <row r="1187">
          <cell r="C1187" t="str">
            <v>000 0909 00 0 00 00000 340</v>
          </cell>
          <cell r="O1187">
            <v>161625.81</v>
          </cell>
          <cell r="Q1187">
            <v>0</v>
          </cell>
        </row>
        <row r="1188">
          <cell r="C1188" t="str">
            <v>000 0909 00 0 00 00000 350</v>
          </cell>
          <cell r="O1188">
            <v>72000</v>
          </cell>
          <cell r="Q1188">
            <v>0</v>
          </cell>
        </row>
        <row r="1189">
          <cell r="C1189" t="str">
            <v>000 0909 00 0 00 00000 360</v>
          </cell>
          <cell r="O1189">
            <v>596947</v>
          </cell>
          <cell r="Q1189">
            <v>0</v>
          </cell>
        </row>
        <row r="1190">
          <cell r="C1190" t="str">
            <v>000 0909 00 0 00 00000 400</v>
          </cell>
          <cell r="O1190">
            <v>1460792294.3099999</v>
          </cell>
          <cell r="Q1190">
            <v>1460792294.3099999</v>
          </cell>
        </row>
        <row r="1191">
          <cell r="C1191" t="str">
            <v>000 0909 00 0 00 00000 410</v>
          </cell>
          <cell r="O1191">
            <v>1460792294.3099999</v>
          </cell>
          <cell r="Q1191">
            <v>1460792294.3099999</v>
          </cell>
        </row>
        <row r="1192">
          <cell r="C1192" t="str">
            <v>000 0909 00 0 00 00000 414</v>
          </cell>
          <cell r="O1192">
            <v>1460792294.3099999</v>
          </cell>
          <cell r="Q1192">
            <v>1460792294.3099999</v>
          </cell>
        </row>
        <row r="1193">
          <cell r="C1193" t="str">
            <v>000 0909 00 0 00 00000 500</v>
          </cell>
          <cell r="O1193">
            <v>28131300</v>
          </cell>
          <cell r="Q1193">
            <v>28131300</v>
          </cell>
        </row>
        <row r="1194">
          <cell r="C1194" t="str">
            <v>000 0909 00 0 00 00000 540</v>
          </cell>
          <cell r="O1194">
            <v>28131300</v>
          </cell>
          <cell r="Q1194">
            <v>28131300</v>
          </cell>
        </row>
        <row r="1195">
          <cell r="C1195" t="str">
            <v>000 0909 00 0 00 00000 600</v>
          </cell>
          <cell r="O1195">
            <v>2136766202.1500001</v>
          </cell>
          <cell r="Q1195">
            <v>2136766202.1500001</v>
          </cell>
        </row>
        <row r="1196">
          <cell r="C1196" t="str">
            <v>000 0909 00 0 00 00000 610</v>
          </cell>
          <cell r="O1196">
            <v>660641570.20000005</v>
          </cell>
          <cell r="Q1196">
            <v>660641570.20000005</v>
          </cell>
        </row>
        <row r="1197">
          <cell r="C1197" t="str">
            <v>000 0909 00 0 00 00000 611</v>
          </cell>
          <cell r="O1197">
            <v>231837264.03</v>
          </cell>
          <cell r="Q1197">
            <v>231837264.03</v>
          </cell>
        </row>
        <row r="1198">
          <cell r="C1198" t="str">
            <v>000 0909 00 0 00 00000 612</v>
          </cell>
          <cell r="O1198">
            <v>428804306.17000002</v>
          </cell>
          <cell r="Q1198">
            <v>428804306.17000002</v>
          </cell>
        </row>
        <row r="1199">
          <cell r="C1199" t="str">
            <v>000 0909 00 0 00 00000 620</v>
          </cell>
          <cell r="O1199">
            <v>1476124631.95</v>
          </cell>
          <cell r="Q1199">
            <v>1476124631.95</v>
          </cell>
        </row>
        <row r="1200">
          <cell r="C1200" t="str">
            <v>000 0909 00 0 00 00000 621</v>
          </cell>
          <cell r="O1200">
            <v>288685113.04000002</v>
          </cell>
          <cell r="Q1200">
            <v>288685113.04000002</v>
          </cell>
        </row>
        <row r="1201">
          <cell r="C1201" t="str">
            <v>000 0909 00 0 00 00000 622</v>
          </cell>
          <cell r="O1201">
            <v>1187439518.9100001</v>
          </cell>
          <cell r="Q1201">
            <v>1187439518.9100001</v>
          </cell>
        </row>
        <row r="1202">
          <cell r="C1202" t="str">
            <v>000 0909 00 0 00 00000 630</v>
          </cell>
          <cell r="O1202">
            <v>0</v>
          </cell>
          <cell r="Q1202">
            <v>0</v>
          </cell>
        </row>
        <row r="1203">
          <cell r="C1203" t="str">
            <v>000 0909 00 0 00 00000 633</v>
          </cell>
          <cell r="O1203">
            <v>0</v>
          </cell>
          <cell r="Q1203">
            <v>0</v>
          </cell>
        </row>
        <row r="1204">
          <cell r="C1204" t="str">
            <v>000 0909 00 0 00 00000 800</v>
          </cell>
          <cell r="O1204">
            <v>173169.1</v>
          </cell>
          <cell r="Q1204">
            <v>173169.1</v>
          </cell>
        </row>
        <row r="1205">
          <cell r="C1205" t="str">
            <v>000 0909 00 0 00 00000 810</v>
          </cell>
          <cell r="O1205">
            <v>0</v>
          </cell>
          <cell r="Q1205">
            <v>0</v>
          </cell>
        </row>
        <row r="1206">
          <cell r="C1206" t="str">
            <v>000 0909 00 0 00 00000 813</v>
          </cell>
          <cell r="O1206">
            <v>0</v>
          </cell>
          <cell r="Q1206">
            <v>0</v>
          </cell>
        </row>
        <row r="1207">
          <cell r="C1207" t="str">
            <v>000 0909 00 0 00 00000 830</v>
          </cell>
          <cell r="O1207">
            <v>16666.599999999999</v>
          </cell>
          <cell r="Q1207">
            <v>16666.599999999999</v>
          </cell>
        </row>
        <row r="1208">
          <cell r="C1208" t="str">
            <v>000 0909 00 0 00 00000 831</v>
          </cell>
          <cell r="O1208">
            <v>16666.599999999999</v>
          </cell>
          <cell r="Q1208">
            <v>16666.599999999999</v>
          </cell>
        </row>
        <row r="1209">
          <cell r="C1209" t="str">
            <v>000 0909 00 0 00 00000 850</v>
          </cell>
          <cell r="O1209">
            <v>156502.5</v>
          </cell>
          <cell r="Q1209">
            <v>156502.5</v>
          </cell>
        </row>
        <row r="1210">
          <cell r="C1210" t="str">
            <v>000 0909 00 0 00 00000 851</v>
          </cell>
          <cell r="O1210">
            <v>153388.88</v>
          </cell>
          <cell r="Q1210">
            <v>153388.88</v>
          </cell>
        </row>
        <row r="1211">
          <cell r="C1211" t="str">
            <v>000 0909 00 0 00 00000 853</v>
          </cell>
          <cell r="O1211">
            <v>3113.62</v>
          </cell>
          <cell r="Q1211">
            <v>3113.62</v>
          </cell>
        </row>
        <row r="1212">
          <cell r="C1212" t="str">
            <v>000 1000 00 0 00 00000 000</v>
          </cell>
          <cell r="O1212">
            <v>31386437188.009998</v>
          </cell>
          <cell r="Q1212">
            <v>31038514740.490002</v>
          </cell>
        </row>
        <row r="1213">
          <cell r="C1213" t="str">
            <v>000 1001 00 0 00 00000 000</v>
          </cell>
          <cell r="O1213">
            <v>234395485.52000001</v>
          </cell>
          <cell r="Q1213">
            <v>85578296.019999996</v>
          </cell>
        </row>
        <row r="1214">
          <cell r="C1214" t="str">
            <v>000 1001 00 0 00 00000 200</v>
          </cell>
          <cell r="O1214">
            <v>430310.88</v>
          </cell>
          <cell r="Q1214">
            <v>352103.49</v>
          </cell>
        </row>
        <row r="1215">
          <cell r="C1215" t="str">
            <v>000 1001 00 0 00 00000 240</v>
          </cell>
          <cell r="O1215">
            <v>430310.88</v>
          </cell>
          <cell r="Q1215">
            <v>352103.49</v>
          </cell>
        </row>
        <row r="1216">
          <cell r="C1216" t="str">
            <v>000 1001 00 0 00 00000 244</v>
          </cell>
          <cell r="O1216">
            <v>430310.88</v>
          </cell>
          <cell r="Q1216">
            <v>352103.49</v>
          </cell>
        </row>
        <row r="1217">
          <cell r="C1217" t="str">
            <v>000 1001 00 0 00 00000 300</v>
          </cell>
          <cell r="O1217">
            <v>190284148.53</v>
          </cell>
          <cell r="Q1217">
            <v>41545166.420000002</v>
          </cell>
        </row>
        <row r="1218">
          <cell r="C1218" t="str">
            <v>000 1001 00 0 00 00000 310</v>
          </cell>
          <cell r="O1218">
            <v>190284148.53</v>
          </cell>
          <cell r="Q1218">
            <v>41545166.420000002</v>
          </cell>
        </row>
        <row r="1219">
          <cell r="C1219" t="str">
            <v>000 1001 00 0 00 00000 312</v>
          </cell>
          <cell r="O1219">
            <v>183184868.09999999</v>
          </cell>
          <cell r="Q1219">
            <v>41545166.420000002</v>
          </cell>
        </row>
        <row r="1220">
          <cell r="C1220" t="str">
            <v>000 1001 00 0 00 00000 313</v>
          </cell>
          <cell r="O1220">
            <v>7099280.4299999997</v>
          </cell>
          <cell r="Q1220">
            <v>0</v>
          </cell>
        </row>
        <row r="1221">
          <cell r="C1221" t="str">
            <v>000 1001 00 0 00 00000 500</v>
          </cell>
          <cell r="O1221">
            <v>43681026.109999999</v>
          </cell>
          <cell r="Q1221">
            <v>43681026.109999999</v>
          </cell>
        </row>
        <row r="1222">
          <cell r="C1222" t="str">
            <v>000 1001 00 0 00 00000 540</v>
          </cell>
          <cell r="O1222">
            <v>43681026.109999999</v>
          </cell>
          <cell r="Q1222">
            <v>43681026.109999999</v>
          </cell>
        </row>
        <row r="1223">
          <cell r="C1223" t="str">
            <v>000 1002 00 0 00 00000 000</v>
          </cell>
          <cell r="O1223">
            <v>2454231910.0599999</v>
          </cell>
          <cell r="Q1223">
            <v>2454231910.0599999</v>
          </cell>
        </row>
        <row r="1224">
          <cell r="C1224" t="str">
            <v>000 1002 00 0 00 00000 100</v>
          </cell>
          <cell r="O1224">
            <v>36753350.740000002</v>
          </cell>
          <cell r="Q1224">
            <v>36753350.740000002</v>
          </cell>
        </row>
        <row r="1225">
          <cell r="C1225" t="str">
            <v>000 1002 00 0 00 00000 110</v>
          </cell>
          <cell r="O1225">
            <v>36753350.740000002</v>
          </cell>
          <cell r="Q1225">
            <v>36753350.740000002</v>
          </cell>
        </row>
        <row r="1226">
          <cell r="C1226" t="str">
            <v>000 1002 00 0 00 00000 111</v>
          </cell>
          <cell r="O1226">
            <v>28277371.460000001</v>
          </cell>
          <cell r="Q1226">
            <v>28277371.460000001</v>
          </cell>
        </row>
        <row r="1227">
          <cell r="C1227" t="str">
            <v>000 1002 00 0 00 00000 112</v>
          </cell>
          <cell r="O1227">
            <v>41300</v>
          </cell>
          <cell r="Q1227">
            <v>41300</v>
          </cell>
        </row>
        <row r="1228">
          <cell r="C1228" t="str">
            <v>000 1002 00 0 00 00000 119</v>
          </cell>
          <cell r="O1228">
            <v>8434679.2799999993</v>
          </cell>
          <cell r="Q1228">
            <v>8434679.2799999993</v>
          </cell>
        </row>
        <row r="1229">
          <cell r="C1229" t="str">
            <v>000 1002 00 0 00 00000 200</v>
          </cell>
          <cell r="O1229">
            <v>54776065.600000001</v>
          </cell>
          <cell r="Q1229">
            <v>54776065.600000001</v>
          </cell>
        </row>
        <row r="1230">
          <cell r="C1230" t="str">
            <v>000 1002 00 0 00 00000 240</v>
          </cell>
          <cell r="O1230">
            <v>54776065.600000001</v>
          </cell>
          <cell r="Q1230">
            <v>54776065.600000001</v>
          </cell>
        </row>
        <row r="1231">
          <cell r="C1231" t="str">
            <v>000 1002 00 0 00 00000 242</v>
          </cell>
          <cell r="O1231">
            <v>905284.01</v>
          </cell>
          <cell r="Q1231">
            <v>905284.01</v>
          </cell>
        </row>
        <row r="1232">
          <cell r="C1232" t="str">
            <v>000 1002 00 0 00 00000 244</v>
          </cell>
          <cell r="O1232">
            <v>51390042.119999997</v>
          </cell>
          <cell r="Q1232">
            <v>51390042.119999997</v>
          </cell>
        </row>
        <row r="1233">
          <cell r="C1233" t="str">
            <v>000 1002 00 0 00 00000 247</v>
          </cell>
          <cell r="O1233">
            <v>2480739.4700000002</v>
          </cell>
          <cell r="Q1233">
            <v>2480739.4700000002</v>
          </cell>
        </row>
        <row r="1234">
          <cell r="C1234" t="str">
            <v>000 1002 00 0 00 00000 300</v>
          </cell>
          <cell r="O1234">
            <v>7699507.9299999997</v>
          </cell>
          <cell r="Q1234">
            <v>7699507.9299999997</v>
          </cell>
        </row>
        <row r="1235">
          <cell r="C1235" t="str">
            <v>000 1002 00 0 00 00000 320</v>
          </cell>
          <cell r="O1235">
            <v>7699507.9299999997</v>
          </cell>
          <cell r="Q1235">
            <v>7699507.9299999997</v>
          </cell>
        </row>
        <row r="1236">
          <cell r="C1236" t="str">
            <v>000 1002 00 0 00 00000 321</v>
          </cell>
          <cell r="O1236">
            <v>4002.48</v>
          </cell>
          <cell r="Q1236">
            <v>4002.48</v>
          </cell>
        </row>
        <row r="1237">
          <cell r="C1237" t="str">
            <v>000 1002 00 0 00 00000 323</v>
          </cell>
          <cell r="O1237">
            <v>7695505.4500000002</v>
          </cell>
          <cell r="Q1237">
            <v>7695505.4500000002</v>
          </cell>
        </row>
        <row r="1238">
          <cell r="C1238" t="str">
            <v>000 1002 00 0 00 00000 600</v>
          </cell>
          <cell r="O1238">
            <v>2341785885.5500002</v>
          </cell>
          <cell r="Q1238">
            <v>2341785885.5500002</v>
          </cell>
        </row>
        <row r="1239">
          <cell r="C1239" t="str">
            <v>000 1002 00 0 00 00000 610</v>
          </cell>
          <cell r="O1239">
            <v>1782708130.25</v>
          </cell>
          <cell r="Q1239">
            <v>1782708130.25</v>
          </cell>
        </row>
        <row r="1240">
          <cell r="C1240" t="str">
            <v>000 1002 00 0 00 00000 611</v>
          </cell>
          <cell r="O1240">
            <v>1052108539.71</v>
          </cell>
          <cell r="Q1240">
            <v>1052108539.71</v>
          </cell>
        </row>
        <row r="1241">
          <cell r="C1241" t="str">
            <v>000 1002 00 0 00 00000 612</v>
          </cell>
          <cell r="O1241">
            <v>41244416.270000003</v>
          </cell>
          <cell r="Q1241">
            <v>41244416.270000003</v>
          </cell>
        </row>
        <row r="1242">
          <cell r="C1242" t="str">
            <v>000 1002 00 0 00 00000 614</v>
          </cell>
          <cell r="O1242">
            <v>689355174.26999998</v>
          </cell>
          <cell r="Q1242">
            <v>689355174.26999998</v>
          </cell>
        </row>
        <row r="1243">
          <cell r="C1243" t="str">
            <v>000 1002 00 0 00 00000 620</v>
          </cell>
          <cell r="O1243">
            <v>512742288.88</v>
          </cell>
          <cell r="Q1243">
            <v>512742288.88</v>
          </cell>
        </row>
        <row r="1244">
          <cell r="C1244" t="str">
            <v>000 1002 00 0 00 00000 621</v>
          </cell>
          <cell r="O1244">
            <v>177136801.93000001</v>
          </cell>
          <cell r="Q1244">
            <v>177136801.93000001</v>
          </cell>
        </row>
        <row r="1245">
          <cell r="C1245" t="str">
            <v>000 1002 00 0 00 00000 622</v>
          </cell>
          <cell r="O1245">
            <v>24768680.449999999</v>
          </cell>
          <cell r="Q1245">
            <v>24768680.449999999</v>
          </cell>
        </row>
        <row r="1246">
          <cell r="C1246" t="str">
            <v>000 1002 00 0 00 00000 624</v>
          </cell>
          <cell r="O1246">
            <v>310836806.5</v>
          </cell>
          <cell r="Q1246">
            <v>310836806.5</v>
          </cell>
        </row>
        <row r="1247">
          <cell r="C1247" t="str">
            <v>000 1002 00 0 00 00000 630</v>
          </cell>
          <cell r="O1247">
            <v>46335466.420000002</v>
          </cell>
          <cell r="Q1247">
            <v>46335466.420000002</v>
          </cell>
        </row>
        <row r="1248">
          <cell r="C1248" t="str">
            <v>000 1002 00 0 00 00000 631</v>
          </cell>
          <cell r="O1248">
            <v>33720181.149999999</v>
          </cell>
          <cell r="Q1248">
            <v>33720181.149999999</v>
          </cell>
        </row>
        <row r="1249">
          <cell r="C1249" t="str">
            <v>000 1002 00 0 00 00000 633</v>
          </cell>
          <cell r="O1249">
            <v>12532619.470000001</v>
          </cell>
          <cell r="Q1249">
            <v>12532619.470000001</v>
          </cell>
        </row>
        <row r="1250">
          <cell r="C1250" t="str">
            <v>000 1002 00 0 00 00000 635</v>
          </cell>
          <cell r="O1250">
            <v>82665.8</v>
          </cell>
          <cell r="Q1250">
            <v>82665.8</v>
          </cell>
        </row>
        <row r="1251">
          <cell r="C1251" t="str">
            <v>000 1002 00 0 00 00000 800</v>
          </cell>
          <cell r="O1251">
            <v>13217100.24</v>
          </cell>
          <cell r="Q1251">
            <v>13217100.24</v>
          </cell>
        </row>
        <row r="1252">
          <cell r="C1252" t="str">
            <v>000 1002 00 0 00 00000 810</v>
          </cell>
          <cell r="O1252">
            <v>11984119.24</v>
          </cell>
          <cell r="Q1252">
            <v>11984119.24</v>
          </cell>
        </row>
        <row r="1253">
          <cell r="C1253" t="str">
            <v>000 1002 00 0 00 00000 811</v>
          </cell>
          <cell r="O1253">
            <v>11984119.24</v>
          </cell>
          <cell r="Q1253">
            <v>11984119.24</v>
          </cell>
        </row>
        <row r="1254">
          <cell r="C1254" t="str">
            <v>000 1002 00 0 00 00000 850</v>
          </cell>
          <cell r="O1254">
            <v>1232981</v>
          </cell>
          <cell r="Q1254">
            <v>1232981</v>
          </cell>
        </row>
        <row r="1255">
          <cell r="C1255" t="str">
            <v>000 1002 00 0 00 00000 851</v>
          </cell>
          <cell r="O1255">
            <v>1146881</v>
          </cell>
          <cell r="Q1255">
            <v>1146881</v>
          </cell>
        </row>
        <row r="1256">
          <cell r="C1256" t="str">
            <v>000 1002 00 0 00 00000 852</v>
          </cell>
          <cell r="O1256">
            <v>86100</v>
          </cell>
          <cell r="Q1256">
            <v>86100</v>
          </cell>
        </row>
        <row r="1257">
          <cell r="C1257" t="str">
            <v>000 1003 00 0 00 00000 000</v>
          </cell>
          <cell r="O1257">
            <v>19107451518.599998</v>
          </cell>
          <cell r="Q1257">
            <v>19067904608.310001</v>
          </cell>
        </row>
        <row r="1258">
          <cell r="C1258" t="str">
            <v>000 1003 00 0 00 00000 200</v>
          </cell>
          <cell r="O1258">
            <v>41280869.880000003</v>
          </cell>
          <cell r="Q1258">
            <v>39606960.280000001</v>
          </cell>
        </row>
        <row r="1259">
          <cell r="C1259" t="str">
            <v>000 1003 00 0 00 00000 240</v>
          </cell>
          <cell r="O1259">
            <v>41280869.880000003</v>
          </cell>
          <cell r="Q1259">
            <v>39606960.280000001</v>
          </cell>
        </row>
        <row r="1260">
          <cell r="C1260" t="str">
            <v>000 1003 00 0 00 00000 242</v>
          </cell>
          <cell r="O1260">
            <v>1496540.19</v>
          </cell>
          <cell r="Q1260">
            <v>1496540.19</v>
          </cell>
        </row>
        <row r="1261">
          <cell r="C1261" t="str">
            <v>000 1003 00 0 00 00000 244</v>
          </cell>
          <cell r="O1261">
            <v>39784329.689999998</v>
          </cell>
          <cell r="Q1261">
            <v>38110420.090000004</v>
          </cell>
        </row>
        <row r="1262">
          <cell r="C1262" t="str">
            <v>000 1003 00 0 00 00000 300</v>
          </cell>
          <cell r="O1262">
            <v>18811641223.240002</v>
          </cell>
          <cell r="Q1262">
            <v>18776314749.240002</v>
          </cell>
        </row>
        <row r="1263">
          <cell r="C1263" t="str">
            <v>000 1003 00 0 00 00000 310</v>
          </cell>
          <cell r="O1263">
            <v>1293001317.3499999</v>
          </cell>
          <cell r="Q1263">
            <v>1284060663.27</v>
          </cell>
        </row>
        <row r="1264">
          <cell r="C1264" t="str">
            <v>000 1003 00 0 00 00000 312</v>
          </cell>
          <cell r="O1264">
            <v>23519142</v>
          </cell>
          <cell r="Q1264">
            <v>23519142</v>
          </cell>
        </row>
        <row r="1265">
          <cell r="C1265" t="str">
            <v>000 1003 00 0 00 00000 313</v>
          </cell>
          <cell r="O1265">
            <v>1269482175.3499999</v>
          </cell>
          <cell r="Q1265">
            <v>1260541521.27</v>
          </cell>
        </row>
        <row r="1266">
          <cell r="C1266" t="str">
            <v>000 1003 00 0 00 00000 320</v>
          </cell>
          <cell r="O1266">
            <v>17512872238.310001</v>
          </cell>
          <cell r="Q1266">
            <v>17492254085.970001</v>
          </cell>
        </row>
        <row r="1267">
          <cell r="C1267" t="str">
            <v>000 1003 00 0 00 00000 321</v>
          </cell>
          <cell r="O1267">
            <v>4554116408.5699997</v>
          </cell>
          <cell r="Q1267">
            <v>4536829338.2700005</v>
          </cell>
        </row>
        <row r="1268">
          <cell r="C1268" t="str">
            <v>000 1003 00 0 00 00000 322</v>
          </cell>
          <cell r="O1268">
            <v>409370169.25</v>
          </cell>
          <cell r="Q1268">
            <v>409280052.25</v>
          </cell>
        </row>
        <row r="1269">
          <cell r="C1269" t="str">
            <v>000 1003 00 0 00 00000 323</v>
          </cell>
          <cell r="O1269">
            <v>2928829570.4899998</v>
          </cell>
          <cell r="Q1269">
            <v>2925588605.4499998</v>
          </cell>
        </row>
        <row r="1270">
          <cell r="C1270" t="str">
            <v>000 1003 00 0 00 00000 324</v>
          </cell>
          <cell r="O1270">
            <v>9620556090</v>
          </cell>
          <cell r="Q1270">
            <v>9620556090</v>
          </cell>
        </row>
        <row r="1271">
          <cell r="C1271" t="str">
            <v>000 1003 00 0 00 00000 330</v>
          </cell>
          <cell r="O1271">
            <v>4310850.09</v>
          </cell>
          <cell r="Q1271">
            <v>0</v>
          </cell>
        </row>
        <row r="1272">
          <cell r="C1272" t="str">
            <v>000 1003 00 0 00 00000 340</v>
          </cell>
          <cell r="O1272">
            <v>264000</v>
          </cell>
          <cell r="Q1272">
            <v>0</v>
          </cell>
        </row>
        <row r="1273">
          <cell r="C1273" t="str">
            <v>000 1003 00 0 00 00000 360</v>
          </cell>
          <cell r="O1273">
            <v>1192817.49</v>
          </cell>
          <cell r="Q1273">
            <v>0</v>
          </cell>
        </row>
        <row r="1274">
          <cell r="C1274" t="str">
            <v>000 1003 00 0 00 00000 600</v>
          </cell>
          <cell r="O1274">
            <v>72651160</v>
          </cell>
          <cell r="Q1274">
            <v>70944443.079999998</v>
          </cell>
        </row>
        <row r="1275">
          <cell r="C1275" t="str">
            <v>000 1003 00 0 00 00000 610</v>
          </cell>
          <cell r="O1275">
            <v>20323157.73</v>
          </cell>
          <cell r="Q1275">
            <v>20285777.73</v>
          </cell>
        </row>
        <row r="1276">
          <cell r="C1276" t="str">
            <v>000 1003 00 0 00 00000 612</v>
          </cell>
          <cell r="O1276">
            <v>20323157.73</v>
          </cell>
          <cell r="Q1276">
            <v>20285777.73</v>
          </cell>
        </row>
        <row r="1277">
          <cell r="C1277" t="str">
            <v>000 1003 00 0 00 00000 620</v>
          </cell>
          <cell r="O1277">
            <v>50658665.350000001</v>
          </cell>
          <cell r="Q1277">
            <v>50658665.350000001</v>
          </cell>
        </row>
        <row r="1278">
          <cell r="C1278" t="str">
            <v>000 1003 00 0 00 00000 622</v>
          </cell>
          <cell r="O1278">
            <v>50658665.350000001</v>
          </cell>
          <cell r="Q1278">
            <v>50658665.350000001</v>
          </cell>
        </row>
        <row r="1279">
          <cell r="C1279" t="str">
            <v>000 1003 00 0 00 00000 630</v>
          </cell>
          <cell r="O1279">
            <v>1669336.92</v>
          </cell>
          <cell r="Q1279">
            <v>0</v>
          </cell>
        </row>
        <row r="1280">
          <cell r="C1280" t="str">
            <v>000 1003 00 0 00 00000 631</v>
          </cell>
          <cell r="O1280">
            <v>79626.92</v>
          </cell>
          <cell r="Q1280">
            <v>0</v>
          </cell>
        </row>
        <row r="1281">
          <cell r="C1281" t="str">
            <v>000 1003 00 0 00 00000 633</v>
          </cell>
          <cell r="O1281">
            <v>1589710</v>
          </cell>
          <cell r="Q1281">
            <v>0</v>
          </cell>
        </row>
        <row r="1282">
          <cell r="C1282" t="str">
            <v>000 1003 00 0 00 00000 800</v>
          </cell>
          <cell r="O1282">
            <v>181878265.47999999</v>
          </cell>
          <cell r="Q1282">
            <v>181038455.71000001</v>
          </cell>
        </row>
        <row r="1283">
          <cell r="C1283" t="str">
            <v>000 1003 00 0 00 00000 810</v>
          </cell>
          <cell r="O1283">
            <v>181848265.47999999</v>
          </cell>
          <cell r="Q1283">
            <v>181008455.71000001</v>
          </cell>
        </row>
        <row r="1284">
          <cell r="C1284" t="str">
            <v>000 1003 00 0 00 00000 811</v>
          </cell>
          <cell r="O1284">
            <v>181848265.47999999</v>
          </cell>
          <cell r="Q1284">
            <v>181008455.71000001</v>
          </cell>
        </row>
        <row r="1285">
          <cell r="C1285" t="str">
            <v>000 1003 00 0 00 00000 850</v>
          </cell>
          <cell r="O1285">
            <v>30000</v>
          </cell>
          <cell r="Q1285">
            <v>30000</v>
          </cell>
        </row>
        <row r="1286">
          <cell r="C1286" t="str">
            <v>000 1003 00 0 00 00000 853</v>
          </cell>
          <cell r="O1286">
            <v>30000</v>
          </cell>
          <cell r="Q1286">
            <v>30000</v>
          </cell>
        </row>
        <row r="1287">
          <cell r="C1287" t="str">
            <v>000 1004 00 0 00 00000 000</v>
          </cell>
          <cell r="O1287">
            <v>8915268080.7199993</v>
          </cell>
          <cell r="Q1287">
            <v>8812413309.6599998</v>
          </cell>
        </row>
        <row r="1288">
          <cell r="C1288" t="str">
            <v>000 1004 00 0 00 00000 200</v>
          </cell>
          <cell r="O1288">
            <v>75190282.239999995</v>
          </cell>
          <cell r="Q1288">
            <v>997067.19</v>
          </cell>
        </row>
        <row r="1289">
          <cell r="C1289" t="str">
            <v>000 1004 00 0 00 00000 240</v>
          </cell>
          <cell r="O1289">
            <v>75190282.239999995</v>
          </cell>
          <cell r="Q1289">
            <v>997067.19</v>
          </cell>
        </row>
        <row r="1290">
          <cell r="C1290" t="str">
            <v>000 1004 00 0 00 00000 242</v>
          </cell>
          <cell r="O1290">
            <v>362632.84</v>
          </cell>
          <cell r="Q1290">
            <v>0</v>
          </cell>
        </row>
        <row r="1291">
          <cell r="C1291" t="str">
            <v>000 1004 00 0 00 00000 244</v>
          </cell>
          <cell r="O1291">
            <v>74827649.400000006</v>
          </cell>
          <cell r="Q1291">
            <v>997067.19</v>
          </cell>
        </row>
        <row r="1292">
          <cell r="C1292" t="str">
            <v>000 1004 00 0 00 00000 300</v>
          </cell>
          <cell r="O1292">
            <v>5451065435.3199997</v>
          </cell>
          <cell r="Q1292">
            <v>4430589744.1099997</v>
          </cell>
        </row>
        <row r="1293">
          <cell r="C1293" t="str">
            <v>000 1004 00 0 00 00000 310</v>
          </cell>
          <cell r="O1293">
            <v>4482589214.8599997</v>
          </cell>
          <cell r="Q1293">
            <v>4046382184.7800002</v>
          </cell>
        </row>
        <row r="1294">
          <cell r="C1294" t="str">
            <v>000 1004 00 0 00 00000 312</v>
          </cell>
          <cell r="O1294">
            <v>60230381.130000003</v>
          </cell>
          <cell r="Q1294">
            <v>60230381.130000003</v>
          </cell>
        </row>
        <row r="1295">
          <cell r="C1295" t="str">
            <v>000 1004 00 0 00 00000 313</v>
          </cell>
          <cell r="O1295">
            <v>4422358833.7299995</v>
          </cell>
          <cell r="Q1295">
            <v>3986151803.6500001</v>
          </cell>
        </row>
        <row r="1296">
          <cell r="C1296" t="str">
            <v>000 1004 00 0 00 00000 320</v>
          </cell>
          <cell r="O1296">
            <v>964592077.30999994</v>
          </cell>
          <cell r="Q1296">
            <v>384207559.32999998</v>
          </cell>
        </row>
        <row r="1297">
          <cell r="C1297" t="str">
            <v>000 1004 00 0 00 00000 321</v>
          </cell>
          <cell r="O1297">
            <v>366273765.00999999</v>
          </cell>
          <cell r="Q1297">
            <v>338139794.38999999</v>
          </cell>
        </row>
        <row r="1298">
          <cell r="C1298" t="str">
            <v>000 1004 00 0 00 00000 322</v>
          </cell>
          <cell r="O1298">
            <v>411896996.56</v>
          </cell>
          <cell r="Q1298">
            <v>46067764.939999998</v>
          </cell>
        </row>
        <row r="1299">
          <cell r="C1299" t="str">
            <v>000 1004 00 0 00 00000 323</v>
          </cell>
          <cell r="O1299">
            <v>186421315.74000001</v>
          </cell>
          <cell r="Q1299">
            <v>0</v>
          </cell>
        </row>
        <row r="1300">
          <cell r="C1300" t="str">
            <v>000 1004 00 0 00 00000 360</v>
          </cell>
          <cell r="O1300">
            <v>3884143.15</v>
          </cell>
          <cell r="Q1300">
            <v>0</v>
          </cell>
        </row>
        <row r="1301">
          <cell r="C1301" t="str">
            <v>000 1004 00 0 00 00000 400</v>
          </cell>
          <cell r="O1301">
            <v>775374024.85000002</v>
          </cell>
          <cell r="Q1301">
            <v>0</v>
          </cell>
        </row>
        <row r="1302">
          <cell r="C1302" t="str">
            <v>000 1004 00 0 00 00000 410</v>
          </cell>
          <cell r="O1302">
            <v>775374024.85000002</v>
          </cell>
          <cell r="Q1302">
            <v>0</v>
          </cell>
        </row>
        <row r="1303">
          <cell r="C1303" t="str">
            <v>000 1004 00 0 00 00000 412</v>
          </cell>
          <cell r="O1303">
            <v>775374024.85000002</v>
          </cell>
          <cell r="Q1303">
            <v>0</v>
          </cell>
        </row>
        <row r="1304">
          <cell r="C1304" t="str">
            <v>000 1004 00 0 00 00000 500</v>
          </cell>
          <cell r="O1304">
            <v>2420987400</v>
          </cell>
          <cell r="Q1304">
            <v>4319621917.3100004</v>
          </cell>
        </row>
        <row r="1305">
          <cell r="C1305" t="str">
            <v>000 1004 00 0 00 00000 520</v>
          </cell>
          <cell r="O1305">
            <v>0</v>
          </cell>
          <cell r="Q1305">
            <v>243913443.08000001</v>
          </cell>
        </row>
        <row r="1306">
          <cell r="C1306" t="str">
            <v>000 1004 00 0 00 00000 521</v>
          </cell>
          <cell r="O1306">
            <v>0</v>
          </cell>
          <cell r="Q1306">
            <v>243913443.08000001</v>
          </cell>
        </row>
        <row r="1307">
          <cell r="C1307" t="str">
            <v>000 1004 00 0 00 00000 530</v>
          </cell>
          <cell r="O1307">
            <v>2420987400</v>
          </cell>
          <cell r="Q1307">
            <v>4075708474.23</v>
          </cell>
        </row>
        <row r="1308">
          <cell r="C1308" t="str">
            <v>000 1004 00 0 00 00000 600</v>
          </cell>
          <cell r="O1308">
            <v>172386848.81</v>
          </cell>
          <cell r="Q1308">
            <v>61204581.049999997</v>
          </cell>
        </row>
        <row r="1309">
          <cell r="C1309" t="str">
            <v>000 1004 00 0 00 00000 610</v>
          </cell>
          <cell r="O1309">
            <v>38822698.409999996</v>
          </cell>
          <cell r="Q1309">
            <v>0</v>
          </cell>
        </row>
        <row r="1310">
          <cell r="C1310" t="str">
            <v>000 1004 00 0 00 00000 611</v>
          </cell>
          <cell r="O1310">
            <v>12738982.1</v>
          </cell>
          <cell r="Q1310">
            <v>0</v>
          </cell>
        </row>
        <row r="1311">
          <cell r="C1311" t="str">
            <v>000 1004 00 0 00 00000 612</v>
          </cell>
          <cell r="O1311">
            <v>26083716.309999999</v>
          </cell>
          <cell r="Q1311">
            <v>0</v>
          </cell>
        </row>
        <row r="1312">
          <cell r="C1312" t="str">
            <v>000 1004 00 0 00 00000 620</v>
          </cell>
          <cell r="O1312">
            <v>126483279.09999999</v>
          </cell>
          <cell r="Q1312">
            <v>61204581.049999997</v>
          </cell>
        </row>
        <row r="1313">
          <cell r="C1313" t="str">
            <v>000 1004 00 0 00 00000 621</v>
          </cell>
          <cell r="O1313">
            <v>43626495.710000001</v>
          </cell>
          <cell r="Q1313">
            <v>0</v>
          </cell>
        </row>
        <row r="1314">
          <cell r="C1314" t="str">
            <v>000 1004 00 0 00 00000 622</v>
          </cell>
          <cell r="O1314">
            <v>82856783.390000001</v>
          </cell>
          <cell r="Q1314">
            <v>61204581.049999997</v>
          </cell>
        </row>
        <row r="1315">
          <cell r="C1315" t="str">
            <v>000 1004 00 0 00 00000 630</v>
          </cell>
          <cell r="O1315">
            <v>7080871.2999999998</v>
          </cell>
          <cell r="Q1315">
            <v>0</v>
          </cell>
        </row>
        <row r="1316">
          <cell r="C1316" t="str">
            <v>000 1004 00 0 00 00000 631</v>
          </cell>
          <cell r="O1316">
            <v>7080871.2999999998</v>
          </cell>
          <cell r="Q1316">
            <v>0</v>
          </cell>
        </row>
        <row r="1317">
          <cell r="C1317" t="str">
            <v>000 1004 00 0 00 00000 800</v>
          </cell>
          <cell r="O1317">
            <v>20264089.5</v>
          </cell>
          <cell r="Q1317">
            <v>0</v>
          </cell>
        </row>
        <row r="1318">
          <cell r="C1318" t="str">
            <v>000 1004 00 0 00 00000 810</v>
          </cell>
          <cell r="O1318">
            <v>20210069.5</v>
          </cell>
          <cell r="Q1318">
            <v>0</v>
          </cell>
        </row>
        <row r="1319">
          <cell r="C1319" t="str">
            <v>000 1004 00 0 00 00000 811</v>
          </cell>
          <cell r="O1319">
            <v>20210069.5</v>
          </cell>
          <cell r="Q1319">
            <v>0</v>
          </cell>
        </row>
        <row r="1320">
          <cell r="C1320" t="str">
            <v>000 1004 00 0 00 00000 850</v>
          </cell>
          <cell r="O1320">
            <v>54020</v>
          </cell>
          <cell r="Q1320">
            <v>0</v>
          </cell>
        </row>
        <row r="1321">
          <cell r="C1321" t="str">
            <v>000 1004 00 0 00 00000 851</v>
          </cell>
          <cell r="O1321">
            <v>54020</v>
          </cell>
          <cell r="Q1321">
            <v>0</v>
          </cell>
        </row>
        <row r="1322">
          <cell r="C1322" t="str">
            <v>000 1006 00 0 00 00000 000</v>
          </cell>
          <cell r="O1322">
            <v>675090193.11000001</v>
          </cell>
          <cell r="Q1322">
            <v>618386616.44000006</v>
          </cell>
        </row>
        <row r="1323">
          <cell r="C1323" t="str">
            <v>000 1006 00 0 00 00000 100</v>
          </cell>
          <cell r="O1323">
            <v>586355269.47000003</v>
          </cell>
          <cell r="Q1323">
            <v>559566101.24000001</v>
          </cell>
        </row>
        <row r="1324">
          <cell r="C1324" t="str">
            <v>000 1006 00 0 00 00000 110</v>
          </cell>
          <cell r="O1324">
            <v>349761177.19999999</v>
          </cell>
          <cell r="Q1324">
            <v>349761177.19999999</v>
          </cell>
        </row>
        <row r="1325">
          <cell r="C1325" t="str">
            <v>000 1006 00 0 00 00000 111</v>
          </cell>
          <cell r="O1325">
            <v>275769002.99000001</v>
          </cell>
          <cell r="Q1325">
            <v>275769002.99000001</v>
          </cell>
        </row>
        <row r="1326">
          <cell r="C1326" t="str">
            <v>000 1006 00 0 00 00000 112</v>
          </cell>
          <cell r="O1326">
            <v>220000</v>
          </cell>
          <cell r="Q1326">
            <v>220000</v>
          </cell>
        </row>
        <row r="1327">
          <cell r="C1327" t="str">
            <v>000 1006 00 0 00 00000 119</v>
          </cell>
          <cell r="O1327">
            <v>73772174.209999993</v>
          </cell>
          <cell r="Q1327">
            <v>73772174.209999993</v>
          </cell>
        </row>
        <row r="1328">
          <cell r="C1328" t="str">
            <v>000 1006 00 0 00 00000 120</v>
          </cell>
          <cell r="O1328">
            <v>236594092.27000001</v>
          </cell>
          <cell r="Q1328">
            <v>209804924.03999999</v>
          </cell>
        </row>
        <row r="1329">
          <cell r="C1329" t="str">
            <v>000 1006 00 0 00 00000 121</v>
          </cell>
          <cell r="O1329">
            <v>181898645.53</v>
          </cell>
          <cell r="Q1329">
            <v>161435939.63999999</v>
          </cell>
        </row>
        <row r="1330">
          <cell r="C1330" t="str">
            <v>000 1006 00 0 00 00000 122</v>
          </cell>
          <cell r="O1330">
            <v>768571.3</v>
          </cell>
          <cell r="Q1330">
            <v>768571.3</v>
          </cell>
        </row>
        <row r="1331">
          <cell r="C1331" t="str">
            <v>000 1006 00 0 00 00000 129</v>
          </cell>
          <cell r="O1331">
            <v>53926875.439999998</v>
          </cell>
          <cell r="Q1331">
            <v>47600413.100000001</v>
          </cell>
        </row>
        <row r="1332">
          <cell r="C1332" t="str">
            <v>000 1006 00 0 00 00000 200</v>
          </cell>
          <cell r="O1332">
            <v>52763071.920000002</v>
          </cell>
          <cell r="Q1332">
            <v>49193763.93</v>
          </cell>
        </row>
        <row r="1333">
          <cell r="C1333" t="str">
            <v>000 1006 00 0 00 00000 240</v>
          </cell>
          <cell r="O1333">
            <v>52763071.920000002</v>
          </cell>
          <cell r="Q1333">
            <v>49193763.93</v>
          </cell>
        </row>
        <row r="1334">
          <cell r="C1334" t="str">
            <v>000 1006 00 0 00 00000 242</v>
          </cell>
          <cell r="O1334">
            <v>14966756.369999999</v>
          </cell>
          <cell r="Q1334">
            <v>14702802.369999999</v>
          </cell>
        </row>
        <row r="1335">
          <cell r="C1335" t="str">
            <v>000 1006 00 0 00 00000 243</v>
          </cell>
          <cell r="O1335">
            <v>26425.11</v>
          </cell>
          <cell r="Q1335">
            <v>26425.11</v>
          </cell>
        </row>
        <row r="1336">
          <cell r="C1336" t="str">
            <v>000 1006 00 0 00 00000 244</v>
          </cell>
          <cell r="O1336">
            <v>34876622.850000001</v>
          </cell>
          <cell r="Q1336">
            <v>31584979.32</v>
          </cell>
        </row>
        <row r="1337">
          <cell r="C1337" t="str">
            <v>000 1006 00 0 00 00000 247</v>
          </cell>
          <cell r="O1337">
            <v>2893267.59</v>
          </cell>
          <cell r="Q1337">
            <v>2879557.13</v>
          </cell>
        </row>
        <row r="1338">
          <cell r="C1338" t="str">
            <v>000 1006 00 0 00 00000 300</v>
          </cell>
          <cell r="O1338">
            <v>6725819.6100000003</v>
          </cell>
          <cell r="Q1338">
            <v>4659820.01</v>
          </cell>
        </row>
        <row r="1339">
          <cell r="C1339" t="str">
            <v>000 1006 00 0 00 00000 310</v>
          </cell>
          <cell r="O1339">
            <v>337862.6</v>
          </cell>
          <cell r="Q1339">
            <v>0</v>
          </cell>
        </row>
        <row r="1340">
          <cell r="C1340" t="str">
            <v>000 1006 00 0 00 00000 313</v>
          </cell>
          <cell r="O1340">
            <v>337862.6</v>
          </cell>
          <cell r="Q1340">
            <v>0</v>
          </cell>
        </row>
        <row r="1341">
          <cell r="C1341" t="str">
            <v>000 1006 00 0 00 00000 320</v>
          </cell>
          <cell r="O1341">
            <v>5240.01</v>
          </cell>
          <cell r="Q1341">
            <v>5240.01</v>
          </cell>
        </row>
        <row r="1342">
          <cell r="C1342" t="str">
            <v>000 1006 00 0 00 00000 321</v>
          </cell>
          <cell r="O1342">
            <v>5240.01</v>
          </cell>
          <cell r="Q1342">
            <v>5240.01</v>
          </cell>
        </row>
        <row r="1343">
          <cell r="C1343" t="str">
            <v>000 1006 00 0 00 00000 350</v>
          </cell>
          <cell r="O1343">
            <v>2080312</v>
          </cell>
          <cell r="Q1343">
            <v>1654580</v>
          </cell>
        </row>
        <row r="1344">
          <cell r="C1344" t="str">
            <v>000 1006 00 0 00 00000 360</v>
          </cell>
          <cell r="O1344">
            <v>4302405</v>
          </cell>
          <cell r="Q1344">
            <v>3000000</v>
          </cell>
        </row>
        <row r="1345">
          <cell r="C1345" t="str">
            <v>000 1006 00 0 00 00000 600</v>
          </cell>
          <cell r="O1345">
            <v>14130548.68</v>
          </cell>
          <cell r="Q1345">
            <v>4757471.7699999996</v>
          </cell>
        </row>
        <row r="1346">
          <cell r="C1346" t="str">
            <v>000 1006 00 0 00 00000 610</v>
          </cell>
          <cell r="O1346">
            <v>3171928.33</v>
          </cell>
          <cell r="Q1346">
            <v>0</v>
          </cell>
        </row>
        <row r="1347">
          <cell r="C1347" t="str">
            <v>000 1006 00 0 00 00000 611</v>
          </cell>
          <cell r="O1347">
            <v>3171928.33</v>
          </cell>
          <cell r="Q1347">
            <v>0</v>
          </cell>
        </row>
        <row r="1348">
          <cell r="C1348" t="str">
            <v>000 1006 00 0 00 00000 612</v>
          </cell>
          <cell r="O1348">
            <v>0</v>
          </cell>
          <cell r="Q1348">
            <v>0</v>
          </cell>
        </row>
        <row r="1349">
          <cell r="C1349" t="str">
            <v>000 1006 00 0 00 00000 620</v>
          </cell>
          <cell r="O1349">
            <v>0</v>
          </cell>
          <cell r="Q1349">
            <v>0</v>
          </cell>
        </row>
        <row r="1350">
          <cell r="C1350" t="str">
            <v>000 1006 00 0 00 00000 622</v>
          </cell>
          <cell r="O1350">
            <v>0</v>
          </cell>
          <cell r="Q1350">
            <v>0</v>
          </cell>
        </row>
        <row r="1351">
          <cell r="C1351" t="str">
            <v>000 1006 00 0 00 00000 630</v>
          </cell>
          <cell r="O1351">
            <v>10958620.35</v>
          </cell>
          <cell r="Q1351">
            <v>4757471.7699999996</v>
          </cell>
        </row>
        <row r="1352">
          <cell r="C1352" t="str">
            <v>000 1006 00 0 00 00000 631</v>
          </cell>
          <cell r="O1352">
            <v>867487</v>
          </cell>
          <cell r="Q1352">
            <v>0</v>
          </cell>
        </row>
        <row r="1353">
          <cell r="C1353" t="str">
            <v>000 1006 00 0 00 00000 632</v>
          </cell>
          <cell r="O1353">
            <v>0</v>
          </cell>
          <cell r="Q1353">
            <v>0</v>
          </cell>
        </row>
        <row r="1354">
          <cell r="C1354" t="str">
            <v>000 1006 00 0 00 00000 633</v>
          </cell>
          <cell r="O1354">
            <v>10091133.35</v>
          </cell>
          <cell r="Q1354">
            <v>4757471.7699999996</v>
          </cell>
        </row>
        <row r="1355">
          <cell r="C1355" t="str">
            <v>000 1006 00 0 00 00000 800</v>
          </cell>
          <cell r="O1355">
            <v>15115483.43</v>
          </cell>
          <cell r="Q1355">
            <v>209459.49</v>
          </cell>
        </row>
        <row r="1356">
          <cell r="C1356" t="str">
            <v>000 1006 00 0 00 00000 810</v>
          </cell>
          <cell r="O1356">
            <v>14474849.939999999</v>
          </cell>
          <cell r="Q1356">
            <v>0</v>
          </cell>
        </row>
        <row r="1357">
          <cell r="C1357" t="str">
            <v>000 1006 00 0 00 00000 811</v>
          </cell>
          <cell r="O1357">
            <v>14474849.939999999</v>
          </cell>
          <cell r="Q1357">
            <v>0</v>
          </cell>
        </row>
        <row r="1358">
          <cell r="C1358" t="str">
            <v>000 1006 00 0 00 00000 830</v>
          </cell>
          <cell r="O1358">
            <v>31500</v>
          </cell>
          <cell r="Q1358">
            <v>31500</v>
          </cell>
        </row>
        <row r="1359">
          <cell r="C1359" t="str">
            <v>000 1006 00 0 00 00000 831</v>
          </cell>
          <cell r="O1359">
            <v>31500</v>
          </cell>
          <cell r="Q1359">
            <v>31500</v>
          </cell>
        </row>
        <row r="1360">
          <cell r="C1360" t="str">
            <v>000 1006 00 0 00 00000 850</v>
          </cell>
          <cell r="O1360">
            <v>609133.49</v>
          </cell>
          <cell r="Q1360">
            <v>177959.49</v>
          </cell>
        </row>
        <row r="1361">
          <cell r="C1361" t="str">
            <v>000 1006 00 0 00 00000 851</v>
          </cell>
          <cell r="O1361">
            <v>66457.490000000005</v>
          </cell>
          <cell r="Q1361">
            <v>65283.49</v>
          </cell>
        </row>
        <row r="1362">
          <cell r="C1362" t="str">
            <v>000 1006 00 0 00 00000 852</v>
          </cell>
          <cell r="O1362">
            <v>12676</v>
          </cell>
          <cell r="Q1362">
            <v>12676</v>
          </cell>
        </row>
        <row r="1363">
          <cell r="C1363" t="str">
            <v>000 1006 00 0 00 00000 853</v>
          </cell>
          <cell r="O1363">
            <v>530000</v>
          </cell>
          <cell r="Q1363">
            <v>100000</v>
          </cell>
        </row>
        <row r="1364">
          <cell r="C1364" t="str">
            <v>000 1100 00 0 00 00000 000</v>
          </cell>
          <cell r="O1364">
            <v>2652264964.1900001</v>
          </cell>
          <cell r="Q1364">
            <v>1378155463.4000001</v>
          </cell>
        </row>
        <row r="1365">
          <cell r="C1365" t="str">
            <v>000 1101 00 0 00 00000 000</v>
          </cell>
          <cell r="O1365">
            <v>466526822.55000001</v>
          </cell>
          <cell r="Q1365">
            <v>2415000</v>
          </cell>
        </row>
        <row r="1366">
          <cell r="C1366" t="str">
            <v>000 1101 00 0 00 00000 100</v>
          </cell>
          <cell r="O1366">
            <v>7249650.6600000001</v>
          </cell>
          <cell r="Q1366">
            <v>0</v>
          </cell>
        </row>
        <row r="1367">
          <cell r="C1367" t="str">
            <v>000 1101 00 0 00 00000 110</v>
          </cell>
          <cell r="O1367">
            <v>6976250.6600000001</v>
          </cell>
          <cell r="Q1367">
            <v>0</v>
          </cell>
        </row>
        <row r="1368">
          <cell r="C1368" t="str">
            <v>000 1101 00 0 00 00000 111</v>
          </cell>
          <cell r="O1368">
            <v>454930.11</v>
          </cell>
          <cell r="Q1368">
            <v>0</v>
          </cell>
        </row>
        <row r="1369">
          <cell r="C1369" t="str">
            <v>000 1101 00 0 00 00000 112</v>
          </cell>
          <cell r="O1369">
            <v>0</v>
          </cell>
          <cell r="Q1369">
            <v>0</v>
          </cell>
        </row>
        <row r="1370">
          <cell r="C1370" t="str">
            <v>000 1101 00 0 00 00000 113</v>
          </cell>
          <cell r="O1370">
            <v>6396198.5700000003</v>
          </cell>
          <cell r="Q1370">
            <v>0</v>
          </cell>
        </row>
        <row r="1371">
          <cell r="C1371" t="str">
            <v>000 1101 00 0 00 00000 119</v>
          </cell>
          <cell r="O1371">
            <v>125121.98</v>
          </cell>
          <cell r="Q1371">
            <v>0</v>
          </cell>
        </row>
        <row r="1372">
          <cell r="C1372" t="str">
            <v>000 1101 00 0 00 00000 120</v>
          </cell>
          <cell r="O1372">
            <v>273400</v>
          </cell>
          <cell r="Q1372">
            <v>0</v>
          </cell>
        </row>
        <row r="1373">
          <cell r="C1373" t="str">
            <v>000 1101 00 0 00 00000 123</v>
          </cell>
          <cell r="O1373">
            <v>273400</v>
          </cell>
          <cell r="Q1373">
            <v>0</v>
          </cell>
        </row>
        <row r="1374">
          <cell r="C1374" t="str">
            <v>000 1101 00 0 00 00000 200</v>
          </cell>
          <cell r="O1374">
            <v>13634513.609999999</v>
          </cell>
          <cell r="Q1374">
            <v>0</v>
          </cell>
        </row>
        <row r="1375">
          <cell r="C1375" t="str">
            <v>000 1101 00 0 00 00000 240</v>
          </cell>
          <cell r="O1375">
            <v>13634513.609999999</v>
          </cell>
          <cell r="Q1375">
            <v>0</v>
          </cell>
        </row>
        <row r="1376">
          <cell r="C1376" t="str">
            <v>000 1101 00 0 00 00000 242</v>
          </cell>
          <cell r="O1376">
            <v>26440.15</v>
          </cell>
          <cell r="Q1376">
            <v>0</v>
          </cell>
        </row>
        <row r="1377">
          <cell r="C1377" t="str">
            <v>000 1101 00 0 00 00000 244</v>
          </cell>
          <cell r="O1377">
            <v>13518954.449999999</v>
          </cell>
          <cell r="Q1377">
            <v>0</v>
          </cell>
        </row>
        <row r="1378">
          <cell r="C1378" t="str">
            <v>000 1101 00 0 00 00000 247</v>
          </cell>
          <cell r="O1378">
            <v>89119.01</v>
          </cell>
          <cell r="Q1378">
            <v>0</v>
          </cell>
        </row>
        <row r="1379">
          <cell r="C1379" t="str">
            <v>000 1101 00 0 00 00000 300</v>
          </cell>
          <cell r="O1379">
            <v>1643370</v>
          </cell>
          <cell r="Q1379">
            <v>0</v>
          </cell>
        </row>
        <row r="1380">
          <cell r="C1380" t="str">
            <v>000 1101 00 0 00 00000 350</v>
          </cell>
          <cell r="O1380">
            <v>1591370</v>
          </cell>
          <cell r="Q1380">
            <v>0</v>
          </cell>
        </row>
        <row r="1381">
          <cell r="C1381" t="str">
            <v>000 1101 00 0 00 00000 360</v>
          </cell>
          <cell r="O1381">
            <v>52000</v>
          </cell>
          <cell r="Q1381">
            <v>0</v>
          </cell>
        </row>
        <row r="1382">
          <cell r="C1382" t="str">
            <v>000 1101 00 0 00 00000 400</v>
          </cell>
          <cell r="O1382">
            <v>0</v>
          </cell>
          <cell r="Q1382">
            <v>0</v>
          </cell>
        </row>
        <row r="1383">
          <cell r="C1383" t="str">
            <v>000 1101 00 0 00 00000 410</v>
          </cell>
          <cell r="O1383">
            <v>0</v>
          </cell>
          <cell r="Q1383">
            <v>0</v>
          </cell>
        </row>
        <row r="1384">
          <cell r="C1384" t="str">
            <v>000 1101 00 0 00 00000 414</v>
          </cell>
          <cell r="O1384">
            <v>0</v>
          </cell>
          <cell r="Q1384">
            <v>0</v>
          </cell>
        </row>
        <row r="1385">
          <cell r="C1385" t="str">
            <v>000 1101 00 0 00 00000 500</v>
          </cell>
          <cell r="O1385">
            <v>0</v>
          </cell>
          <cell r="Q1385">
            <v>0</v>
          </cell>
        </row>
        <row r="1386">
          <cell r="C1386" t="str">
            <v>000 1101 00 0 00 00000 540</v>
          </cell>
          <cell r="O1386">
            <v>0</v>
          </cell>
          <cell r="Q1386">
            <v>0</v>
          </cell>
        </row>
        <row r="1387">
          <cell r="C1387" t="str">
            <v>000 1101 00 0 00 00000 600</v>
          </cell>
          <cell r="O1387">
            <v>443926340.27999997</v>
          </cell>
          <cell r="Q1387">
            <v>2415000</v>
          </cell>
        </row>
        <row r="1388">
          <cell r="C1388" t="str">
            <v>000 1101 00 0 00 00000 610</v>
          </cell>
          <cell r="O1388">
            <v>173943505.75999999</v>
          </cell>
          <cell r="Q1388">
            <v>0</v>
          </cell>
        </row>
        <row r="1389">
          <cell r="C1389" t="str">
            <v>000 1101 00 0 00 00000 611</v>
          </cell>
          <cell r="O1389">
            <v>149542864.78999999</v>
          </cell>
          <cell r="Q1389">
            <v>0</v>
          </cell>
        </row>
        <row r="1390">
          <cell r="C1390" t="str">
            <v>000 1101 00 0 00 00000 612</v>
          </cell>
          <cell r="O1390">
            <v>21515315.25</v>
          </cell>
          <cell r="Q1390">
            <v>0</v>
          </cell>
        </row>
        <row r="1391">
          <cell r="C1391" t="str">
            <v>000 1101 00 0 00 00000 614</v>
          </cell>
          <cell r="O1391">
            <v>2885325.72</v>
          </cell>
          <cell r="Q1391">
            <v>0</v>
          </cell>
        </row>
        <row r="1392">
          <cell r="C1392" t="str">
            <v>000 1101 00 0 00 00000 620</v>
          </cell>
          <cell r="O1392">
            <v>269982834.51999998</v>
          </cell>
          <cell r="Q1392">
            <v>2415000</v>
          </cell>
        </row>
        <row r="1393">
          <cell r="C1393" t="str">
            <v>000 1101 00 0 00 00000 621</v>
          </cell>
          <cell r="O1393">
            <v>234702258.71000001</v>
          </cell>
          <cell r="Q1393">
            <v>0</v>
          </cell>
        </row>
        <row r="1394">
          <cell r="C1394" t="str">
            <v>000 1101 00 0 00 00000 622</v>
          </cell>
          <cell r="O1394">
            <v>35280575.810000002</v>
          </cell>
          <cell r="Q1394">
            <v>2415000</v>
          </cell>
        </row>
        <row r="1395">
          <cell r="C1395" t="str">
            <v>000 1101 00 0 00 00000 800</v>
          </cell>
          <cell r="O1395">
            <v>72948</v>
          </cell>
          <cell r="Q1395">
            <v>0</v>
          </cell>
        </row>
        <row r="1396">
          <cell r="C1396" t="str">
            <v>000 1101 00 0 00 00000 850</v>
          </cell>
          <cell r="O1396">
            <v>72948</v>
          </cell>
          <cell r="Q1396">
            <v>0</v>
          </cell>
        </row>
        <row r="1397">
          <cell r="C1397" t="str">
            <v>000 1101 00 0 00 00000 851</v>
          </cell>
          <cell r="O1397">
            <v>60948</v>
          </cell>
          <cell r="Q1397">
            <v>0</v>
          </cell>
        </row>
        <row r="1398">
          <cell r="C1398" t="str">
            <v>000 1101 00 0 00 00000 853</v>
          </cell>
          <cell r="O1398">
            <v>12000</v>
          </cell>
          <cell r="Q1398">
            <v>0</v>
          </cell>
        </row>
        <row r="1399">
          <cell r="C1399" t="str">
            <v>000 1102 00 0 00 00000 000</v>
          </cell>
          <cell r="O1399">
            <v>535232195.00999999</v>
          </cell>
          <cell r="Q1399">
            <v>218948939.63999999</v>
          </cell>
        </row>
        <row r="1400">
          <cell r="C1400" t="str">
            <v>000 1102 00 0 00 00000 100</v>
          </cell>
          <cell r="O1400">
            <v>4225665.9400000004</v>
          </cell>
          <cell r="Q1400">
            <v>0</v>
          </cell>
        </row>
        <row r="1401">
          <cell r="C1401" t="str">
            <v>000 1102 00 0 00 00000 110</v>
          </cell>
          <cell r="O1401">
            <v>3409833.24</v>
          </cell>
          <cell r="Q1401">
            <v>0</v>
          </cell>
        </row>
        <row r="1402">
          <cell r="C1402" t="str">
            <v>000 1102 00 0 00 00000 112</v>
          </cell>
          <cell r="O1402">
            <v>22800</v>
          </cell>
          <cell r="Q1402">
            <v>0</v>
          </cell>
        </row>
        <row r="1403">
          <cell r="C1403" t="str">
            <v>000 1102 00 0 00 00000 113</v>
          </cell>
          <cell r="O1403">
            <v>3387033.24</v>
          </cell>
          <cell r="Q1403">
            <v>0</v>
          </cell>
        </row>
        <row r="1404">
          <cell r="C1404" t="str">
            <v>000 1102 00 0 00 00000 120</v>
          </cell>
          <cell r="O1404">
            <v>815832.7</v>
          </cell>
          <cell r="Q1404">
            <v>0</v>
          </cell>
        </row>
        <row r="1405">
          <cell r="C1405" t="str">
            <v>000 1102 00 0 00 00000 123</v>
          </cell>
          <cell r="O1405">
            <v>815832.7</v>
          </cell>
          <cell r="Q1405">
            <v>0</v>
          </cell>
        </row>
        <row r="1406">
          <cell r="C1406" t="str">
            <v>000 1102 00 0 00 00000 200</v>
          </cell>
          <cell r="O1406">
            <v>20412235.98</v>
          </cell>
          <cell r="Q1406">
            <v>0</v>
          </cell>
        </row>
        <row r="1407">
          <cell r="C1407" t="str">
            <v>000 1102 00 0 00 00000 240</v>
          </cell>
          <cell r="O1407">
            <v>20412235.98</v>
          </cell>
          <cell r="Q1407">
            <v>0</v>
          </cell>
        </row>
        <row r="1408">
          <cell r="C1408" t="str">
            <v>000 1102 00 0 00 00000 244</v>
          </cell>
          <cell r="O1408">
            <v>20301978.870000001</v>
          </cell>
          <cell r="Q1408">
            <v>0</v>
          </cell>
        </row>
        <row r="1409">
          <cell r="C1409" t="str">
            <v>000 1102 00 0 00 00000 247</v>
          </cell>
          <cell r="O1409">
            <v>110257.11</v>
          </cell>
          <cell r="Q1409">
            <v>0</v>
          </cell>
        </row>
        <row r="1410">
          <cell r="C1410" t="str">
            <v>000 1102 00 0 00 00000 300</v>
          </cell>
          <cell r="O1410">
            <v>427700</v>
          </cell>
          <cell r="Q1410">
            <v>0</v>
          </cell>
        </row>
        <row r="1411">
          <cell r="C1411" t="str">
            <v>000 1102 00 0 00 00000 350</v>
          </cell>
          <cell r="O1411">
            <v>330000</v>
          </cell>
          <cell r="Q1411">
            <v>0</v>
          </cell>
        </row>
        <row r="1412">
          <cell r="C1412" t="str">
            <v>000 1102 00 0 00 00000 360</v>
          </cell>
          <cell r="O1412">
            <v>97700</v>
          </cell>
          <cell r="Q1412">
            <v>0</v>
          </cell>
        </row>
        <row r="1413">
          <cell r="C1413" t="str">
            <v>000 1102 00 0 00 00000 400</v>
          </cell>
          <cell r="O1413">
            <v>89090401.109999999</v>
          </cell>
          <cell r="Q1413">
            <v>0</v>
          </cell>
        </row>
        <row r="1414">
          <cell r="C1414" t="str">
            <v>000 1102 00 0 00 00000 410</v>
          </cell>
          <cell r="O1414">
            <v>89090401.109999999</v>
          </cell>
          <cell r="Q1414">
            <v>0</v>
          </cell>
        </row>
        <row r="1415">
          <cell r="C1415" t="str">
            <v>000 1102 00 0 00 00000 414</v>
          </cell>
          <cell r="O1415">
            <v>89090401.109999999</v>
          </cell>
          <cell r="Q1415">
            <v>0</v>
          </cell>
        </row>
        <row r="1416">
          <cell r="C1416" t="str">
            <v>000 1102 00 0 00 00000 500</v>
          </cell>
          <cell r="O1416">
            <v>0</v>
          </cell>
          <cell r="Q1416">
            <v>82836222.980000004</v>
          </cell>
        </row>
        <row r="1417">
          <cell r="C1417" t="str">
            <v>000 1102 00 0 00 00000 520</v>
          </cell>
          <cell r="O1417">
            <v>0</v>
          </cell>
          <cell r="Q1417">
            <v>82836222.980000004</v>
          </cell>
        </row>
        <row r="1418">
          <cell r="C1418" t="str">
            <v>000 1102 00 0 00 00000 521</v>
          </cell>
          <cell r="O1418">
            <v>0</v>
          </cell>
          <cell r="Q1418">
            <v>54095822.979999997</v>
          </cell>
        </row>
        <row r="1419">
          <cell r="C1419" t="str">
            <v>000 1102 00 0 00 00000 522</v>
          </cell>
          <cell r="O1419">
            <v>0</v>
          </cell>
          <cell r="Q1419">
            <v>28740400</v>
          </cell>
        </row>
        <row r="1420">
          <cell r="C1420" t="str">
            <v>000 1102 00 0 00 00000 540</v>
          </cell>
          <cell r="O1420">
            <v>0</v>
          </cell>
          <cell r="Q1420">
            <v>0</v>
          </cell>
        </row>
        <row r="1421">
          <cell r="C1421" t="str">
            <v>000 1102 00 0 00 00000 600</v>
          </cell>
          <cell r="O1421">
            <v>421076191.98000002</v>
          </cell>
          <cell r="Q1421">
            <v>136112716.66</v>
          </cell>
        </row>
        <row r="1422">
          <cell r="C1422" t="str">
            <v>000 1102 00 0 00 00000 610</v>
          </cell>
          <cell r="O1422">
            <v>30138203.120000001</v>
          </cell>
          <cell r="Q1422">
            <v>36788.910000000003</v>
          </cell>
        </row>
        <row r="1423">
          <cell r="C1423" t="str">
            <v>000 1102 00 0 00 00000 611</v>
          </cell>
          <cell r="O1423">
            <v>12877108.52</v>
          </cell>
          <cell r="Q1423">
            <v>36788.910000000003</v>
          </cell>
        </row>
        <row r="1424">
          <cell r="C1424" t="str">
            <v>000 1102 00 0 00 00000 612</v>
          </cell>
          <cell r="O1424">
            <v>17261094.600000001</v>
          </cell>
          <cell r="Q1424">
            <v>0</v>
          </cell>
        </row>
        <row r="1425">
          <cell r="C1425" t="str">
            <v>000 1102 00 0 00 00000 620</v>
          </cell>
          <cell r="O1425">
            <v>390937988.86000001</v>
          </cell>
          <cell r="Q1425">
            <v>136075927.75</v>
          </cell>
        </row>
        <row r="1426">
          <cell r="C1426" t="str">
            <v>000 1102 00 0 00 00000 621</v>
          </cell>
          <cell r="O1426">
            <v>237843235.91999999</v>
          </cell>
          <cell r="Q1426">
            <v>136075927.75</v>
          </cell>
        </row>
        <row r="1427">
          <cell r="C1427" t="str">
            <v>000 1102 00 0 00 00000 622</v>
          </cell>
          <cell r="O1427">
            <v>153094752.94</v>
          </cell>
          <cell r="Q1427">
            <v>0</v>
          </cell>
        </row>
        <row r="1428">
          <cell r="C1428" t="str">
            <v>000 1103 00 0 00 00000 000</v>
          </cell>
          <cell r="O1428">
            <v>1555650534.5799999</v>
          </cell>
          <cell r="Q1428">
            <v>1112649274.8900001</v>
          </cell>
        </row>
        <row r="1429">
          <cell r="C1429" t="str">
            <v>000 1103 00 0 00 00000 100</v>
          </cell>
          <cell r="O1429">
            <v>22004525.300000001</v>
          </cell>
          <cell r="Q1429">
            <v>0</v>
          </cell>
        </row>
        <row r="1430">
          <cell r="C1430" t="str">
            <v>000 1103 00 0 00 00000 110</v>
          </cell>
          <cell r="O1430">
            <v>22004525.300000001</v>
          </cell>
          <cell r="Q1430">
            <v>0</v>
          </cell>
        </row>
        <row r="1431">
          <cell r="C1431" t="str">
            <v>000 1103 00 0 00 00000 111</v>
          </cell>
          <cell r="O1431">
            <v>16902954.809999999</v>
          </cell>
          <cell r="Q1431">
            <v>0</v>
          </cell>
        </row>
        <row r="1432">
          <cell r="C1432" t="str">
            <v>000 1103 00 0 00 00000 119</v>
          </cell>
          <cell r="O1432">
            <v>5101570.49</v>
          </cell>
          <cell r="Q1432">
            <v>0</v>
          </cell>
        </row>
        <row r="1433">
          <cell r="C1433" t="str">
            <v>000 1103 00 0 00 00000 200</v>
          </cell>
          <cell r="O1433">
            <v>3788041.48</v>
          </cell>
          <cell r="Q1433">
            <v>0</v>
          </cell>
        </row>
        <row r="1434">
          <cell r="C1434" t="str">
            <v>000 1103 00 0 00 00000 240</v>
          </cell>
          <cell r="O1434">
            <v>3788041.48</v>
          </cell>
          <cell r="Q1434">
            <v>0</v>
          </cell>
        </row>
        <row r="1435">
          <cell r="C1435" t="str">
            <v>000 1103 00 0 00 00000 244</v>
          </cell>
          <cell r="O1435">
            <v>1704491.51</v>
          </cell>
          <cell r="Q1435">
            <v>0</v>
          </cell>
        </row>
        <row r="1436">
          <cell r="C1436" t="str">
            <v>000 1103 00 0 00 00000 247</v>
          </cell>
          <cell r="O1436">
            <v>2083549.97</v>
          </cell>
          <cell r="Q1436">
            <v>0</v>
          </cell>
        </row>
        <row r="1437">
          <cell r="C1437" t="str">
            <v>000 1103 00 0 00 00000 300</v>
          </cell>
          <cell r="O1437">
            <v>23832000</v>
          </cell>
          <cell r="Q1437">
            <v>23832000</v>
          </cell>
        </row>
        <row r="1438">
          <cell r="C1438" t="str">
            <v>000 1103 00 0 00 00000 330</v>
          </cell>
          <cell r="O1438">
            <v>6220000</v>
          </cell>
          <cell r="Q1438">
            <v>6220000</v>
          </cell>
        </row>
        <row r="1439">
          <cell r="C1439" t="str">
            <v>000 1103 00 0 00 00000 350</v>
          </cell>
          <cell r="O1439">
            <v>17612000</v>
          </cell>
          <cell r="Q1439">
            <v>17612000</v>
          </cell>
        </row>
        <row r="1440">
          <cell r="C1440" t="str">
            <v>000 1103 00 0 00 00000 400</v>
          </cell>
          <cell r="O1440">
            <v>120793157.98999999</v>
          </cell>
          <cell r="Q1440">
            <v>120793157.98999999</v>
          </cell>
        </row>
        <row r="1441">
          <cell r="C1441" t="str">
            <v>000 1103 00 0 00 00000 460</v>
          </cell>
          <cell r="O1441">
            <v>120793157.98999999</v>
          </cell>
          <cell r="Q1441">
            <v>120793157.98999999</v>
          </cell>
        </row>
        <row r="1442">
          <cell r="C1442" t="str">
            <v>000 1103 00 0 00 00000 464</v>
          </cell>
          <cell r="O1442">
            <v>120793157.98999999</v>
          </cell>
          <cell r="Q1442">
            <v>120793157.98999999</v>
          </cell>
        </row>
        <row r="1443">
          <cell r="C1443" t="str">
            <v>000 1103 00 0 00 00000 500</v>
          </cell>
          <cell r="O1443">
            <v>0</v>
          </cell>
          <cell r="Q1443">
            <v>14863875.449999999</v>
          </cell>
        </row>
        <row r="1444">
          <cell r="C1444" t="str">
            <v>000 1103 00 0 00 00000 520</v>
          </cell>
          <cell r="O1444">
            <v>0</v>
          </cell>
          <cell r="Q1444">
            <v>14863875.449999999</v>
          </cell>
        </row>
        <row r="1445">
          <cell r="C1445" t="str">
            <v>000 1103 00 0 00 00000 521</v>
          </cell>
          <cell r="O1445">
            <v>0</v>
          </cell>
          <cell r="Q1445">
            <v>14863875.449999999</v>
          </cell>
        </row>
        <row r="1446">
          <cell r="C1446" t="str">
            <v>000 1103 00 0 00 00000 600</v>
          </cell>
          <cell r="O1446">
            <v>1385086828.3099999</v>
          </cell>
          <cell r="Q1446">
            <v>953160241.45000005</v>
          </cell>
        </row>
        <row r="1447">
          <cell r="C1447" t="str">
            <v>000 1103 00 0 00 00000 610</v>
          </cell>
          <cell r="O1447">
            <v>274662484.55000001</v>
          </cell>
          <cell r="Q1447">
            <v>123321956</v>
          </cell>
        </row>
        <row r="1448">
          <cell r="C1448" t="str">
            <v>000 1103 00 0 00 00000 611</v>
          </cell>
          <cell r="O1448">
            <v>140385515.36000001</v>
          </cell>
          <cell r="Q1448">
            <v>0</v>
          </cell>
        </row>
        <row r="1449">
          <cell r="C1449" t="str">
            <v>000 1103 00 0 00 00000 612</v>
          </cell>
          <cell r="O1449">
            <v>11454013.189999999</v>
          </cell>
          <cell r="Q1449">
            <v>499000</v>
          </cell>
        </row>
        <row r="1450">
          <cell r="C1450" t="str">
            <v>000 1103 00 0 00 00000 614</v>
          </cell>
          <cell r="O1450">
            <v>122413681</v>
          </cell>
          <cell r="Q1450">
            <v>122413681</v>
          </cell>
        </row>
        <row r="1451">
          <cell r="C1451" t="str">
            <v>000 1103 00 0 00 00000 615</v>
          </cell>
          <cell r="O1451">
            <v>409275</v>
          </cell>
          <cell r="Q1451">
            <v>409275</v>
          </cell>
        </row>
        <row r="1452">
          <cell r="C1452" t="str">
            <v>000 1103 00 0 00 00000 620</v>
          </cell>
          <cell r="O1452">
            <v>756138042.75999999</v>
          </cell>
          <cell r="Q1452">
            <v>493951984.44999999</v>
          </cell>
        </row>
        <row r="1453">
          <cell r="C1453" t="str">
            <v>000 1103 00 0 00 00000 621</v>
          </cell>
          <cell r="O1453">
            <v>351644028.63999999</v>
          </cell>
          <cell r="Q1453">
            <v>128635882</v>
          </cell>
        </row>
        <row r="1454">
          <cell r="C1454" t="str">
            <v>000 1103 00 0 00 00000 622</v>
          </cell>
          <cell r="O1454">
            <v>137936437.81999999</v>
          </cell>
          <cell r="Q1454">
            <v>98758526.150000006</v>
          </cell>
        </row>
        <row r="1455">
          <cell r="C1455" t="str">
            <v>000 1103 00 0 00 00000 624</v>
          </cell>
          <cell r="O1455">
            <v>266557576.30000001</v>
          </cell>
          <cell r="Q1455">
            <v>266557576.30000001</v>
          </cell>
        </row>
        <row r="1456">
          <cell r="C1456" t="str">
            <v>000 1103 00 0 00 00000 625</v>
          </cell>
          <cell r="O1456">
            <v>0</v>
          </cell>
          <cell r="Q1456">
            <v>0</v>
          </cell>
        </row>
        <row r="1457">
          <cell r="C1457" t="str">
            <v>000 1103 00 0 00 00000 630</v>
          </cell>
          <cell r="O1457">
            <v>354286301</v>
          </cell>
          <cell r="Q1457">
            <v>335886301</v>
          </cell>
        </row>
        <row r="1458">
          <cell r="C1458" t="str">
            <v>000 1103 00 0 00 00000 633</v>
          </cell>
          <cell r="O1458">
            <v>354286301</v>
          </cell>
          <cell r="Q1458">
            <v>335886301</v>
          </cell>
        </row>
        <row r="1459">
          <cell r="C1459" t="str">
            <v>000 1103 00 0 00 00000 800</v>
          </cell>
          <cell r="O1459">
            <v>145981.5</v>
          </cell>
          <cell r="Q1459">
            <v>0</v>
          </cell>
        </row>
        <row r="1460">
          <cell r="C1460" t="str">
            <v>000 1103 00 0 00 00000 850</v>
          </cell>
          <cell r="O1460">
            <v>145981.5</v>
          </cell>
          <cell r="Q1460">
            <v>0</v>
          </cell>
        </row>
        <row r="1461">
          <cell r="C1461" t="str">
            <v>000 1103 00 0 00 00000 851</v>
          </cell>
          <cell r="O1461">
            <v>137469</v>
          </cell>
          <cell r="Q1461">
            <v>0</v>
          </cell>
        </row>
        <row r="1462">
          <cell r="C1462" t="str">
            <v>000 1103 00 0 00 00000 852</v>
          </cell>
          <cell r="O1462">
            <v>8512.5</v>
          </cell>
          <cell r="Q1462">
            <v>0</v>
          </cell>
        </row>
        <row r="1463">
          <cell r="C1463" t="str">
            <v>000 1105 00 0 00 00000 000</v>
          </cell>
          <cell r="O1463">
            <v>94855412.049999997</v>
          </cell>
          <cell r="Q1463">
            <v>44142248.869999997</v>
          </cell>
        </row>
        <row r="1464">
          <cell r="C1464" t="str">
            <v>000 1105 00 0 00 00000 100</v>
          </cell>
          <cell r="O1464">
            <v>86287408.140000001</v>
          </cell>
          <cell r="Q1464">
            <v>40314792.869999997</v>
          </cell>
        </row>
        <row r="1465">
          <cell r="C1465" t="str">
            <v>000 1105 00 0 00 00000 110</v>
          </cell>
          <cell r="O1465">
            <v>22824267.48</v>
          </cell>
          <cell r="Q1465">
            <v>0</v>
          </cell>
        </row>
        <row r="1466">
          <cell r="C1466" t="str">
            <v>000 1105 00 0 00 00000 111</v>
          </cell>
          <cell r="O1466">
            <v>17577231.09</v>
          </cell>
          <cell r="Q1466">
            <v>0</v>
          </cell>
        </row>
        <row r="1467">
          <cell r="C1467" t="str">
            <v>000 1105 00 0 00 00000 112</v>
          </cell>
          <cell r="O1467">
            <v>46230.8</v>
          </cell>
          <cell r="Q1467">
            <v>0</v>
          </cell>
        </row>
        <row r="1468">
          <cell r="C1468" t="str">
            <v>000 1105 00 0 00 00000 119</v>
          </cell>
          <cell r="O1468">
            <v>5200805.59</v>
          </cell>
          <cell r="Q1468">
            <v>0</v>
          </cell>
        </row>
        <row r="1469">
          <cell r="C1469" t="str">
            <v>000 1105 00 0 00 00000 120</v>
          </cell>
          <cell r="O1469">
            <v>63463140.659999996</v>
          </cell>
          <cell r="Q1469">
            <v>40314792.869999997</v>
          </cell>
        </row>
        <row r="1470">
          <cell r="C1470" t="str">
            <v>000 1105 00 0 00 00000 121</v>
          </cell>
          <cell r="O1470">
            <v>49135663.170000002</v>
          </cell>
          <cell r="Q1470">
            <v>31283580.93</v>
          </cell>
        </row>
        <row r="1471">
          <cell r="C1471" t="str">
            <v>000 1105 00 0 00 00000 122</v>
          </cell>
          <cell r="O1471">
            <v>677437.77</v>
          </cell>
          <cell r="Q1471">
            <v>601478.30000000005</v>
          </cell>
        </row>
        <row r="1472">
          <cell r="C1472" t="str">
            <v>000 1105 00 0 00 00000 129</v>
          </cell>
          <cell r="O1472">
            <v>13650039.720000001</v>
          </cell>
          <cell r="Q1472">
            <v>8429733.6400000006</v>
          </cell>
        </row>
        <row r="1473">
          <cell r="C1473" t="str">
            <v>000 1105 00 0 00 00000 200</v>
          </cell>
          <cell r="O1473">
            <v>6714699.6200000001</v>
          </cell>
          <cell r="Q1473">
            <v>2684952.71</v>
          </cell>
        </row>
        <row r="1474">
          <cell r="C1474" t="str">
            <v>000 1105 00 0 00 00000 240</v>
          </cell>
          <cell r="O1474">
            <v>6714699.6200000001</v>
          </cell>
          <cell r="Q1474">
            <v>2684952.71</v>
          </cell>
        </row>
        <row r="1475">
          <cell r="C1475" t="str">
            <v>000 1105 00 0 00 00000 242</v>
          </cell>
          <cell r="O1475">
            <v>1114221.5</v>
          </cell>
          <cell r="Q1475">
            <v>775638.72</v>
          </cell>
        </row>
        <row r="1476">
          <cell r="C1476" t="str">
            <v>000 1105 00 0 00 00000 244</v>
          </cell>
          <cell r="O1476">
            <v>5087547.83</v>
          </cell>
          <cell r="Q1476">
            <v>1909313.99</v>
          </cell>
        </row>
        <row r="1477">
          <cell r="C1477" t="str">
            <v>000 1105 00 0 00 00000 247</v>
          </cell>
          <cell r="O1477">
            <v>512930.29</v>
          </cell>
          <cell r="Q1477">
            <v>0</v>
          </cell>
        </row>
        <row r="1478">
          <cell r="C1478" t="str">
            <v>000 1105 00 0 00 00000 300</v>
          </cell>
          <cell r="O1478">
            <v>2656.29</v>
          </cell>
          <cell r="Q1478">
            <v>2656.29</v>
          </cell>
        </row>
        <row r="1479">
          <cell r="C1479" t="str">
            <v>000 1105 00 0 00 00000 320</v>
          </cell>
          <cell r="O1479">
            <v>2656.29</v>
          </cell>
          <cell r="Q1479">
            <v>2656.29</v>
          </cell>
        </row>
        <row r="1480">
          <cell r="C1480" t="str">
            <v>000 1105 00 0 00 00000 321</v>
          </cell>
          <cell r="O1480">
            <v>2656.29</v>
          </cell>
          <cell r="Q1480">
            <v>2656.29</v>
          </cell>
        </row>
        <row r="1481">
          <cell r="C1481" t="str">
            <v>000 1105 00 0 00 00000 600</v>
          </cell>
          <cell r="O1481">
            <v>600500</v>
          </cell>
          <cell r="Q1481">
            <v>0</v>
          </cell>
        </row>
        <row r="1482">
          <cell r="C1482" t="str">
            <v>000 1105 00 0 00 00000 610</v>
          </cell>
          <cell r="O1482">
            <v>600500</v>
          </cell>
          <cell r="Q1482">
            <v>0</v>
          </cell>
        </row>
        <row r="1483">
          <cell r="C1483" t="str">
            <v>000 1105 00 0 00 00000 611</v>
          </cell>
          <cell r="O1483">
            <v>600500</v>
          </cell>
          <cell r="Q1483">
            <v>0</v>
          </cell>
        </row>
        <row r="1484">
          <cell r="C1484" t="str">
            <v>000 1105 00 0 00 00000 800</v>
          </cell>
          <cell r="O1484">
            <v>1250148</v>
          </cell>
          <cell r="Q1484">
            <v>1139847</v>
          </cell>
        </row>
        <row r="1485">
          <cell r="C1485" t="str">
            <v>000 1105 00 0 00 00000 850</v>
          </cell>
          <cell r="O1485">
            <v>1250148</v>
          </cell>
          <cell r="Q1485">
            <v>1139847</v>
          </cell>
        </row>
        <row r="1486">
          <cell r="C1486" t="str">
            <v>000 1105 00 0 00 00000 851</v>
          </cell>
          <cell r="O1486">
            <v>1245006</v>
          </cell>
          <cell r="Q1486">
            <v>1139847</v>
          </cell>
        </row>
        <row r="1487">
          <cell r="C1487" t="str">
            <v>000 1105 00 0 00 00000 852</v>
          </cell>
          <cell r="O1487">
            <v>5142</v>
          </cell>
          <cell r="Q1487">
            <v>0</v>
          </cell>
        </row>
        <row r="1488">
          <cell r="C1488" t="str">
            <v>000 1105 00 0 00 00000 853</v>
          </cell>
          <cell r="O1488">
            <v>0</v>
          </cell>
          <cell r="Q1488">
            <v>0</v>
          </cell>
        </row>
        <row r="1489">
          <cell r="C1489" t="str">
            <v>000 1200 00 0 00 00000 000</v>
          </cell>
          <cell r="O1489">
            <v>30147519.48</v>
          </cell>
          <cell r="Q1489">
            <v>0</v>
          </cell>
        </row>
        <row r="1490">
          <cell r="C1490" t="str">
            <v>000 1201 00 0 00 00000 000</v>
          </cell>
          <cell r="O1490">
            <v>13784564.119999999</v>
          </cell>
          <cell r="Q1490">
            <v>0</v>
          </cell>
        </row>
        <row r="1491">
          <cell r="C1491" t="str">
            <v>000 1201 00 0 00 00000 200</v>
          </cell>
          <cell r="O1491">
            <v>1647174.12</v>
          </cell>
          <cell r="Q1491">
            <v>0</v>
          </cell>
        </row>
        <row r="1492">
          <cell r="C1492" t="str">
            <v>000 1201 00 0 00 00000 240</v>
          </cell>
          <cell r="O1492">
            <v>1647174.12</v>
          </cell>
          <cell r="Q1492">
            <v>0</v>
          </cell>
        </row>
        <row r="1493">
          <cell r="C1493" t="str">
            <v>000 1201 00 0 00 00000 242</v>
          </cell>
          <cell r="O1493">
            <v>190000</v>
          </cell>
          <cell r="Q1493">
            <v>0</v>
          </cell>
        </row>
        <row r="1494">
          <cell r="C1494" t="str">
            <v>000 1201 00 0 00 00000 244</v>
          </cell>
          <cell r="O1494">
            <v>1457174.12</v>
          </cell>
          <cell r="Q1494">
            <v>0</v>
          </cell>
        </row>
        <row r="1495">
          <cell r="C1495" t="str">
            <v>000 1201 00 0 00 00000 800</v>
          </cell>
          <cell r="O1495">
            <v>12137390</v>
          </cell>
          <cell r="Q1495">
            <v>0</v>
          </cell>
        </row>
        <row r="1496">
          <cell r="C1496" t="str">
            <v>000 1201 00 0 00 00000 810</v>
          </cell>
          <cell r="O1496">
            <v>12137390</v>
          </cell>
          <cell r="Q1496">
            <v>0</v>
          </cell>
        </row>
        <row r="1497">
          <cell r="C1497" t="str">
            <v>000 1201 00 0 00 00000 811</v>
          </cell>
          <cell r="O1497">
            <v>12137390</v>
          </cell>
          <cell r="Q1497">
            <v>0</v>
          </cell>
        </row>
        <row r="1498">
          <cell r="C1498" t="str">
            <v>000 1202 00 0 00 00000 000</v>
          </cell>
          <cell r="O1498">
            <v>14267903.6</v>
          </cell>
          <cell r="Q1498">
            <v>0</v>
          </cell>
        </row>
        <row r="1499">
          <cell r="C1499" t="str">
            <v>000 1202 00 0 00 00000 200</v>
          </cell>
          <cell r="O1499">
            <v>1064399.98</v>
          </cell>
          <cell r="Q1499">
            <v>0</v>
          </cell>
        </row>
        <row r="1500">
          <cell r="C1500" t="str">
            <v>000 1202 00 0 00 00000 240</v>
          </cell>
          <cell r="O1500">
            <v>1064399.98</v>
          </cell>
          <cell r="Q1500">
            <v>0</v>
          </cell>
        </row>
        <row r="1501">
          <cell r="C1501" t="str">
            <v>000 1202 00 0 00 00000 244</v>
          </cell>
          <cell r="O1501">
            <v>1064399.98</v>
          </cell>
          <cell r="Q1501">
            <v>0</v>
          </cell>
        </row>
        <row r="1502">
          <cell r="C1502" t="str">
            <v>000 1202 00 0 00 00000 300</v>
          </cell>
          <cell r="O1502">
            <v>5000</v>
          </cell>
          <cell r="Q1502">
            <v>0</v>
          </cell>
        </row>
        <row r="1503">
          <cell r="C1503" t="str">
            <v>000 1202 00 0 00 00000 350</v>
          </cell>
          <cell r="O1503">
            <v>5000</v>
          </cell>
          <cell r="Q1503">
            <v>0</v>
          </cell>
        </row>
        <row r="1504">
          <cell r="C1504" t="str">
            <v>000 1202 00 0 00 00000 800</v>
          </cell>
          <cell r="O1504">
            <v>13198503.619999999</v>
          </cell>
          <cell r="Q1504">
            <v>0</v>
          </cell>
        </row>
        <row r="1505">
          <cell r="C1505" t="str">
            <v>000 1202 00 0 00 00000 810</v>
          </cell>
          <cell r="O1505">
            <v>13198503.619999999</v>
          </cell>
          <cell r="Q1505">
            <v>0</v>
          </cell>
        </row>
        <row r="1506">
          <cell r="C1506" t="str">
            <v>000 1202 00 0 00 00000 811</v>
          </cell>
          <cell r="O1506">
            <v>12531837.02</v>
          </cell>
          <cell r="Q1506">
            <v>0</v>
          </cell>
        </row>
        <row r="1507">
          <cell r="C1507" t="str">
            <v>000 1202 00 0 00 00000 812</v>
          </cell>
          <cell r="O1507">
            <v>666666.6</v>
          </cell>
          <cell r="Q1507">
            <v>0</v>
          </cell>
        </row>
        <row r="1508">
          <cell r="C1508" t="str">
            <v>000 1204 00 0 00 00000 000</v>
          </cell>
          <cell r="O1508">
            <v>2095051.76</v>
          </cell>
          <cell r="Q1508">
            <v>0</v>
          </cell>
        </row>
        <row r="1509">
          <cell r="C1509" t="str">
            <v>000 1204 00 0 00 00000 100</v>
          </cell>
          <cell r="O1509">
            <v>1605405.51</v>
          </cell>
          <cell r="Q1509">
            <v>0</v>
          </cell>
        </row>
        <row r="1510">
          <cell r="C1510" t="str">
            <v>000 1204 00 0 00 00000 110</v>
          </cell>
          <cell r="O1510">
            <v>1605405.51</v>
          </cell>
          <cell r="Q1510">
            <v>0</v>
          </cell>
        </row>
        <row r="1511">
          <cell r="C1511" t="str">
            <v>000 1204 00 0 00 00000 111</v>
          </cell>
          <cell r="O1511">
            <v>1233601.43</v>
          </cell>
          <cell r="Q1511">
            <v>0</v>
          </cell>
        </row>
        <row r="1512">
          <cell r="C1512" t="str">
            <v>000 1204 00 0 00 00000 119</v>
          </cell>
          <cell r="O1512">
            <v>371804.08</v>
          </cell>
          <cell r="Q1512">
            <v>0</v>
          </cell>
        </row>
        <row r="1513">
          <cell r="C1513" t="str">
            <v>000 1204 00 0 00 00000 200</v>
          </cell>
          <cell r="O1513">
            <v>44646.25</v>
          </cell>
          <cell r="Q1513">
            <v>0</v>
          </cell>
        </row>
        <row r="1514">
          <cell r="C1514" t="str">
            <v>000 1204 00 0 00 00000 240</v>
          </cell>
          <cell r="O1514">
            <v>44646.25</v>
          </cell>
          <cell r="Q1514">
            <v>0</v>
          </cell>
        </row>
        <row r="1515">
          <cell r="C1515" t="str">
            <v>000 1204 00 0 00 00000 242</v>
          </cell>
          <cell r="O1515">
            <v>44646.25</v>
          </cell>
          <cell r="Q1515">
            <v>0</v>
          </cell>
        </row>
        <row r="1516">
          <cell r="C1516" t="str">
            <v>000 1204 00 0 00 00000 244</v>
          </cell>
          <cell r="O1516">
            <v>0</v>
          </cell>
          <cell r="Q1516">
            <v>0</v>
          </cell>
        </row>
        <row r="1517">
          <cell r="C1517" t="str">
            <v>000 1204 00 0 00 00000 800</v>
          </cell>
          <cell r="O1517">
            <v>445000</v>
          </cell>
          <cell r="Q1517">
            <v>0</v>
          </cell>
        </row>
        <row r="1518">
          <cell r="C1518" t="str">
            <v>000 1204 00 0 00 00000 810</v>
          </cell>
          <cell r="O1518">
            <v>445000</v>
          </cell>
          <cell r="Q1518">
            <v>0</v>
          </cell>
        </row>
        <row r="1519">
          <cell r="C1519" t="str">
            <v>000 1204 00 0 00 00000 813</v>
          </cell>
          <cell r="O1519">
            <v>445000</v>
          </cell>
          <cell r="Q1519">
            <v>0</v>
          </cell>
        </row>
        <row r="1520">
          <cell r="C1520" t="str">
            <v>000 1300 00 0 00 00000 000</v>
          </cell>
          <cell r="O1520">
            <v>316663764.43000001</v>
          </cell>
          <cell r="Q1520">
            <v>316527600.05000001</v>
          </cell>
        </row>
        <row r="1521">
          <cell r="C1521" t="str">
            <v>000 1301 00 0 00 00000 000</v>
          </cell>
          <cell r="O1521">
            <v>316663764.43000001</v>
          </cell>
          <cell r="Q1521">
            <v>316527600.05000001</v>
          </cell>
        </row>
        <row r="1522">
          <cell r="C1522" t="str">
            <v>000 1301 00 0 00 00000 700</v>
          </cell>
          <cell r="O1522">
            <v>316663764.43000001</v>
          </cell>
          <cell r="Q1522">
            <v>316527600.05000001</v>
          </cell>
        </row>
        <row r="1523">
          <cell r="C1523" t="str">
            <v>000 1301 00 0 00 00000 720</v>
          </cell>
          <cell r="O1523">
            <v>316527600.05000001</v>
          </cell>
          <cell r="Q1523">
            <v>316527600.05000001</v>
          </cell>
        </row>
        <row r="1524">
          <cell r="C1524" t="str">
            <v>000 1301 00 0 00 00000 730</v>
          </cell>
          <cell r="O1524">
            <v>136164.38</v>
          </cell>
          <cell r="Q1524">
            <v>0</v>
          </cell>
        </row>
        <row r="1525">
          <cell r="C1525" t="str">
            <v>000 1302 00 0 00 00000 000</v>
          </cell>
          <cell r="O1525">
            <v>0</v>
          </cell>
          <cell r="Q1525">
            <v>0</v>
          </cell>
        </row>
        <row r="1526">
          <cell r="C1526" t="str">
            <v>000 1302 00 0 00 00000 700</v>
          </cell>
          <cell r="O1526">
            <v>0</v>
          </cell>
          <cell r="Q1526">
            <v>0</v>
          </cell>
        </row>
        <row r="1527">
          <cell r="C1527" t="str">
            <v>000 1302 00 0 00 00000 720</v>
          </cell>
          <cell r="O1527">
            <v>0</v>
          </cell>
          <cell r="Q1527">
            <v>0</v>
          </cell>
        </row>
        <row r="1528">
          <cell r="C1528" t="str">
            <v>000 1400 00 0 00 00000 000</v>
          </cell>
          <cell r="O1528">
            <v>0</v>
          </cell>
          <cell r="Q1528">
            <v>9503173904.25</v>
          </cell>
        </row>
        <row r="1529">
          <cell r="C1529" t="str">
            <v>000 1401 00 0 00 00000 000</v>
          </cell>
          <cell r="O1529">
            <v>0</v>
          </cell>
          <cell r="Q1529">
            <v>6336720260.6700001</v>
          </cell>
        </row>
        <row r="1530">
          <cell r="C1530" t="str">
            <v>000 1401 00 0 00 00000 500</v>
          </cell>
          <cell r="O1530">
            <v>0</v>
          </cell>
          <cell r="Q1530">
            <v>6336720260.6700001</v>
          </cell>
        </row>
        <row r="1531">
          <cell r="C1531" t="str">
            <v>000 1401 00 0 00 00000 510</v>
          </cell>
          <cell r="O1531">
            <v>0</v>
          </cell>
          <cell r="Q1531">
            <v>6336720260.6700001</v>
          </cell>
        </row>
        <row r="1532">
          <cell r="C1532" t="str">
            <v>000 1401 00 0 00 00000 511</v>
          </cell>
          <cell r="O1532">
            <v>0</v>
          </cell>
          <cell r="Q1532">
            <v>6336720260.6700001</v>
          </cell>
        </row>
        <row r="1533">
          <cell r="C1533" t="str">
            <v>000 1402 00 0 00 00000 000</v>
          </cell>
          <cell r="O1533">
            <v>0</v>
          </cell>
          <cell r="Q1533">
            <v>1326519165.3199999</v>
          </cell>
        </row>
        <row r="1534">
          <cell r="C1534" t="str">
            <v>000 1402 00 0 00 00000 500</v>
          </cell>
          <cell r="O1534">
            <v>0</v>
          </cell>
          <cell r="Q1534">
            <v>1326519165.3199999</v>
          </cell>
        </row>
        <row r="1535">
          <cell r="C1535" t="str">
            <v>000 1402 00 0 00 00000 510</v>
          </cell>
          <cell r="O1535">
            <v>0</v>
          </cell>
          <cell r="Q1535">
            <v>1326519165.3199999</v>
          </cell>
        </row>
        <row r="1536">
          <cell r="C1536" t="str">
            <v>000 1402 00 0 00 00000 512</v>
          </cell>
          <cell r="O1536">
            <v>0</v>
          </cell>
          <cell r="Q1536">
            <v>1326519165.3199999</v>
          </cell>
        </row>
        <row r="1537">
          <cell r="C1537" t="str">
            <v>000 1402 00 0 00 00000 540</v>
          </cell>
          <cell r="O1537">
            <v>0</v>
          </cell>
          <cell r="Q1537">
            <v>0</v>
          </cell>
        </row>
        <row r="1538">
          <cell r="C1538" t="str">
            <v>000 1403 00 0 00 00000 000</v>
          </cell>
          <cell r="O1538">
            <v>0</v>
          </cell>
          <cell r="Q1538">
            <v>1839934478.26</v>
          </cell>
        </row>
        <row r="1539">
          <cell r="C1539" t="str">
            <v>000 1403 00 0 00 00000 500</v>
          </cell>
          <cell r="O1539">
            <v>0</v>
          </cell>
          <cell r="Q1539">
            <v>1839934478.26</v>
          </cell>
        </row>
        <row r="1540">
          <cell r="C1540" t="str">
            <v>000 1403 00 0 00 00000 520</v>
          </cell>
          <cell r="O1540">
            <v>0</v>
          </cell>
          <cell r="Q1540">
            <v>163459990.36000001</v>
          </cell>
        </row>
        <row r="1541">
          <cell r="C1541" t="str">
            <v>000 1403 00 0 00 00000 523</v>
          </cell>
          <cell r="O1541">
            <v>0</v>
          </cell>
          <cell r="Q1541">
            <v>163459990.36000001</v>
          </cell>
        </row>
        <row r="1542">
          <cell r="C1542" t="str">
            <v>000 1403 00 0 00 00000 530</v>
          </cell>
          <cell r="O1542">
            <v>0</v>
          </cell>
          <cell r="Q1542">
            <v>1676474487.9000001</v>
          </cell>
        </row>
        <row r="1543">
          <cell r="C1543" t="str">
            <v>000 1403 00 0 00 00000 540</v>
          </cell>
          <cell r="O1543">
            <v>0</v>
          </cell>
          <cell r="Q1543">
            <v>0</v>
          </cell>
        </row>
        <row r="1545">
          <cell r="C1545" t="str">
            <v>X</v>
          </cell>
          <cell r="O1545">
            <v>8837661421.0900002</v>
          </cell>
          <cell r="Q1545">
            <v>7328118930.6000004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03"/>
  <sheetViews>
    <sheetView tabSelected="1" view="pageBreakPreview" topLeftCell="A33" zoomScaleNormal="100" zoomScaleSheetLayoutView="100" workbookViewId="0">
      <selection activeCell="P57" sqref="P57"/>
    </sheetView>
  </sheetViews>
  <sheetFormatPr defaultColWidth="8.85546875" defaultRowHeight="24.95" customHeight="1" x14ac:dyDescent="0.2"/>
  <cols>
    <col min="1" max="1" width="45.5703125" style="6" customWidth="1"/>
    <col min="2" max="2" width="10.140625" style="6" hidden="1" customWidth="1"/>
    <col min="3" max="3" width="10.42578125" style="6" hidden="1" customWidth="1"/>
    <col min="4" max="4" width="13.140625" style="6" hidden="1" customWidth="1"/>
    <col min="5" max="5" width="14" style="6" hidden="1" customWidth="1"/>
    <col min="6" max="7" width="13" style="6" hidden="1" customWidth="1"/>
    <col min="8" max="8" width="17.28515625" style="2" customWidth="1"/>
    <col min="9" max="9" width="12" style="2" bestFit="1" customWidth="1"/>
    <col min="10" max="10" width="11.28515625" style="2" customWidth="1"/>
    <col min="11" max="11" width="16" style="2" customWidth="1"/>
    <col min="12" max="12" width="13.28515625" style="2" customWidth="1"/>
    <col min="13" max="13" width="11.5703125" style="2" customWidth="1"/>
    <col min="14" max="14" width="28" style="1" customWidth="1"/>
    <col min="15" max="15" width="32.85546875" style="1" customWidth="1"/>
    <col min="16" max="16" width="18.42578125" style="1" customWidth="1"/>
    <col min="17" max="16384" width="8.85546875" style="1"/>
  </cols>
  <sheetData>
    <row r="1" spans="1:16" ht="15" customHeight="1" x14ac:dyDescent="0.25">
      <c r="A1" s="140" t="s">
        <v>96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6" ht="15.6" customHeight="1" thickBot="1" x14ac:dyDescent="0.25">
      <c r="A2" s="139" t="s">
        <v>0</v>
      </c>
      <c r="B2" s="139"/>
      <c r="C2" s="139"/>
      <c r="D2" s="139"/>
      <c r="E2" s="139"/>
      <c r="F2" s="139"/>
      <c r="G2" s="139"/>
      <c r="M2" s="87" t="s">
        <v>92</v>
      </c>
    </row>
    <row r="3" spans="1:16" ht="15.75" customHeight="1" thickBot="1" x14ac:dyDescent="0.25">
      <c r="A3" s="145"/>
      <c r="B3" s="148" t="s">
        <v>89</v>
      </c>
      <c r="C3" s="149"/>
      <c r="D3" s="136" t="s">
        <v>94</v>
      </c>
      <c r="E3" s="147"/>
      <c r="F3" s="136" t="s">
        <v>97</v>
      </c>
      <c r="G3" s="138"/>
      <c r="H3" s="136" t="s">
        <v>1</v>
      </c>
      <c r="I3" s="137"/>
      <c r="J3" s="138"/>
      <c r="K3" s="136" t="s">
        <v>2</v>
      </c>
      <c r="L3" s="137"/>
      <c r="M3" s="138"/>
    </row>
    <row r="4" spans="1:16" ht="38.25" customHeight="1" thickBot="1" x14ac:dyDescent="0.25">
      <c r="A4" s="146"/>
      <c r="B4" s="15" t="s">
        <v>1</v>
      </c>
      <c r="C4" s="37" t="s">
        <v>2</v>
      </c>
      <c r="D4" s="48" t="s">
        <v>1</v>
      </c>
      <c r="E4" s="80" t="s">
        <v>2</v>
      </c>
      <c r="F4" s="48" t="s">
        <v>1</v>
      </c>
      <c r="G4" s="71" t="s">
        <v>2</v>
      </c>
      <c r="H4" s="48" t="s">
        <v>95</v>
      </c>
      <c r="I4" s="88" t="s">
        <v>3</v>
      </c>
      <c r="J4" s="89" t="s">
        <v>4</v>
      </c>
      <c r="K4" s="48" t="s">
        <v>95</v>
      </c>
      <c r="L4" s="88" t="s">
        <v>3</v>
      </c>
      <c r="M4" s="71" t="s">
        <v>4</v>
      </c>
    </row>
    <row r="5" spans="1:16" s="7" customFormat="1" ht="18.600000000000001" customHeight="1" thickBot="1" x14ac:dyDescent="0.25">
      <c r="A5" s="26" t="s">
        <v>5</v>
      </c>
      <c r="B5" s="16">
        <f>B6+B7+B8+B9+B10+B11+B12+B13+B14+B15+B16+B17+B18+B19+B20+B21+B22+B23+B24+B25+B27+B28+B29+B30+B31+B32+B33+B34+B35</f>
        <v>74182874</v>
      </c>
      <c r="C5" s="38">
        <f>C6+C7+C8+C9+C10+C11+C12+C13+C14+C15+C16+C17+C18+C19+C20+C21+C22+C23+C24+C25+C27+C28+C29+C30+C31+C32+C33+C34+C35</f>
        <v>59221690</v>
      </c>
      <c r="D5" s="72">
        <v>139427889.33989</v>
      </c>
      <c r="E5" s="72">
        <v>112253136.08347</v>
      </c>
      <c r="F5" s="72">
        <v>110884412.49477001</v>
      </c>
      <c r="G5" s="72">
        <v>88921299.591279998</v>
      </c>
      <c r="H5" s="90">
        <v>142721886.98791</v>
      </c>
      <c r="I5" s="72">
        <v>122426873.16442999</v>
      </c>
      <c r="J5" s="91">
        <f>IF(H5=0,"",I5*100/H5)</f>
        <v>85.780026979884866</v>
      </c>
      <c r="K5" s="90">
        <v>113609625</v>
      </c>
      <c r="L5" s="72">
        <v>95248211.269869998</v>
      </c>
      <c r="M5" s="91">
        <f>IF(K5=0,"",L5/K5*100)</f>
        <v>83.838153034894717</v>
      </c>
      <c r="N5" s="8"/>
      <c r="P5" s="10"/>
    </row>
    <row r="6" spans="1:16" ht="15" customHeight="1" x14ac:dyDescent="0.2">
      <c r="A6" s="27" t="s">
        <v>6</v>
      </c>
      <c r="B6" s="17">
        <v>25990433</v>
      </c>
      <c r="C6" s="39">
        <v>25990434</v>
      </c>
      <c r="D6" s="73">
        <v>46786720.818449996</v>
      </c>
      <c r="E6" s="73">
        <v>46786720.818449996</v>
      </c>
      <c r="F6" s="73">
        <v>35604644.707550004</v>
      </c>
      <c r="G6" s="73">
        <v>35604644.707550004</v>
      </c>
      <c r="H6" s="92">
        <v>44108247</v>
      </c>
      <c r="I6" s="73">
        <v>32502924.905409999</v>
      </c>
      <c r="J6" s="93">
        <f>IF(H6=0,"",I6*100/H6)</f>
        <v>73.688997219522236</v>
      </c>
      <c r="K6" s="92">
        <v>44108247</v>
      </c>
      <c r="L6" s="73">
        <v>32502924.905409999</v>
      </c>
      <c r="M6" s="94">
        <f t="shared" ref="M6:M51" si="0">IF(K6=0,"",L6/K6*100)</f>
        <v>73.688997219522236</v>
      </c>
      <c r="P6" s="10"/>
    </row>
    <row r="7" spans="1:16" ht="12.75" x14ac:dyDescent="0.2">
      <c r="A7" s="28" t="s">
        <v>7</v>
      </c>
      <c r="B7" s="18">
        <v>23253710</v>
      </c>
      <c r="C7" s="40">
        <v>16123304</v>
      </c>
      <c r="D7" s="74">
        <v>43880165.858790003</v>
      </c>
      <c r="E7" s="74">
        <v>29378414.977080002</v>
      </c>
      <c r="F7" s="74">
        <v>33173712.871720001</v>
      </c>
      <c r="G7" s="74">
        <v>22228395.106290001</v>
      </c>
      <c r="H7" s="85">
        <v>46451690.930199996</v>
      </c>
      <c r="I7" s="74">
        <v>40238848.950120002</v>
      </c>
      <c r="J7" s="95">
        <f t="shared" ref="J7:J47" si="1">IF(H7=0,"",I7*100/H7)</f>
        <v>86.625154314800639</v>
      </c>
      <c r="K7" s="85">
        <v>31021574</v>
      </c>
      <c r="L7" s="74">
        <v>27003408.033889998</v>
      </c>
      <c r="M7" s="96">
        <f t="shared" si="0"/>
        <v>87.047188623923461</v>
      </c>
      <c r="P7" s="10"/>
    </row>
    <row r="8" spans="1:16" ht="25.5" x14ac:dyDescent="0.2">
      <c r="A8" s="28" t="s">
        <v>8</v>
      </c>
      <c r="B8" s="18">
        <v>4636605</v>
      </c>
      <c r="C8" s="40">
        <v>4193099</v>
      </c>
      <c r="D8" s="74">
        <v>14386557.39095</v>
      </c>
      <c r="E8" s="74">
        <v>13556971.293860001</v>
      </c>
      <c r="F8" s="74">
        <v>11724769.74832</v>
      </c>
      <c r="G8" s="74">
        <v>11044510.882520001</v>
      </c>
      <c r="H8" s="85">
        <v>15249465.566639999</v>
      </c>
      <c r="I8" s="74">
        <v>12963781.16322</v>
      </c>
      <c r="J8" s="95">
        <f t="shared" si="1"/>
        <v>85.011380278006584</v>
      </c>
      <c r="K8" s="85">
        <v>14409440</v>
      </c>
      <c r="L8" s="74">
        <v>12218121.765659999</v>
      </c>
      <c r="M8" s="96">
        <f t="shared" si="0"/>
        <v>84.792481634678367</v>
      </c>
      <c r="P8" s="10"/>
    </row>
    <row r="9" spans="1:16" ht="25.5" x14ac:dyDescent="0.2">
      <c r="A9" s="28" t="s">
        <v>9</v>
      </c>
      <c r="B9" s="18">
        <v>1826657</v>
      </c>
      <c r="C9" s="40">
        <v>187679</v>
      </c>
      <c r="D9" s="74">
        <v>5439574.5941000003</v>
      </c>
      <c r="E9" s="74">
        <v>0</v>
      </c>
      <c r="F9" s="74">
        <v>5350804.8048299998</v>
      </c>
      <c r="G9" s="74">
        <v>0</v>
      </c>
      <c r="H9" s="85">
        <v>6253915.284</v>
      </c>
      <c r="I9" s="74">
        <v>7284690.10769</v>
      </c>
      <c r="J9" s="95">
        <f t="shared" si="1"/>
        <v>116.48207206015617</v>
      </c>
      <c r="K9" s="85">
        <v>0</v>
      </c>
      <c r="L9" s="74">
        <v>0</v>
      </c>
      <c r="M9" s="96" t="str">
        <f t="shared" si="0"/>
        <v/>
      </c>
      <c r="P9" s="10"/>
    </row>
    <row r="10" spans="1:16" ht="25.5" x14ac:dyDescent="0.2">
      <c r="A10" s="28" t="s">
        <v>10</v>
      </c>
      <c r="B10" s="18">
        <v>664625</v>
      </c>
      <c r="C10" s="40"/>
      <c r="D10" s="74">
        <v>-7542.2510400000001</v>
      </c>
      <c r="E10" s="74">
        <v>0</v>
      </c>
      <c r="F10" s="74">
        <v>-8420.5023099999999</v>
      </c>
      <c r="G10" s="74">
        <v>0</v>
      </c>
      <c r="H10" s="85">
        <v>16</v>
      </c>
      <c r="I10" s="74">
        <v>1350.1016100000002</v>
      </c>
      <c r="J10" s="95"/>
      <c r="K10" s="85">
        <v>0</v>
      </c>
      <c r="L10" s="74">
        <v>0</v>
      </c>
      <c r="M10" s="96" t="str">
        <f t="shared" si="0"/>
        <v/>
      </c>
      <c r="P10" s="10"/>
    </row>
    <row r="11" spans="1:16" ht="17.45" customHeight="1" x14ac:dyDescent="0.2">
      <c r="A11" s="28" t="s">
        <v>11</v>
      </c>
      <c r="B11" s="18">
        <v>59387</v>
      </c>
      <c r="C11" s="40"/>
      <c r="D11" s="74">
        <v>336630.30917999998</v>
      </c>
      <c r="E11" s="74">
        <v>0</v>
      </c>
      <c r="F11" s="74">
        <v>336287.12313999998</v>
      </c>
      <c r="G11" s="74">
        <v>0</v>
      </c>
      <c r="H11" s="85">
        <v>338993.11575</v>
      </c>
      <c r="I11" s="74">
        <v>427387.05042000004</v>
      </c>
      <c r="J11" s="95">
        <f>IF(H11=0,"",I11*100/H11)</f>
        <v>126.0754365098047</v>
      </c>
      <c r="K11" s="85">
        <v>0</v>
      </c>
      <c r="L11" s="74">
        <v>0</v>
      </c>
      <c r="M11" s="96" t="str">
        <f t="shared" si="0"/>
        <v/>
      </c>
      <c r="P11" s="10"/>
    </row>
    <row r="12" spans="1:16" ht="25.5" x14ac:dyDescent="0.2">
      <c r="A12" s="28" t="s">
        <v>12</v>
      </c>
      <c r="B12" s="18">
        <v>82873</v>
      </c>
      <c r="C12" s="40"/>
      <c r="D12" s="74">
        <v>80821.197939999998</v>
      </c>
      <c r="E12" s="74">
        <v>0</v>
      </c>
      <c r="F12" s="74">
        <v>114861.82139</v>
      </c>
      <c r="G12" s="74">
        <v>0</v>
      </c>
      <c r="H12" s="85">
        <v>301716.41700000002</v>
      </c>
      <c r="I12" s="74">
        <v>298367.11219999997</v>
      </c>
      <c r="J12" s="95">
        <f t="shared" si="1"/>
        <v>98.889916288512723</v>
      </c>
      <c r="K12" s="85">
        <v>0</v>
      </c>
      <c r="L12" s="74">
        <v>0</v>
      </c>
      <c r="M12" s="96" t="str">
        <f t="shared" si="0"/>
        <v/>
      </c>
      <c r="P12" s="10"/>
    </row>
    <row r="13" spans="1:16" ht="12.75" x14ac:dyDescent="0.2">
      <c r="A13" s="28" t="s">
        <v>13</v>
      </c>
      <c r="B13" s="18">
        <v>176945</v>
      </c>
      <c r="C13" s="40"/>
      <c r="D13" s="74">
        <v>543859.49387999997</v>
      </c>
      <c r="E13" s="74">
        <v>0</v>
      </c>
      <c r="F13" s="74">
        <v>215323.76774000001</v>
      </c>
      <c r="G13" s="74">
        <v>0</v>
      </c>
      <c r="H13" s="85">
        <v>535855.30500000005</v>
      </c>
      <c r="I13" s="74">
        <v>250707.25980999999</v>
      </c>
      <c r="J13" s="95">
        <f t="shared" si="1"/>
        <v>46.786372640278323</v>
      </c>
      <c r="K13" s="85">
        <v>0</v>
      </c>
      <c r="L13" s="74">
        <v>0</v>
      </c>
      <c r="M13" s="96" t="str">
        <f t="shared" si="0"/>
        <v/>
      </c>
      <c r="P13" s="10"/>
    </row>
    <row r="14" spans="1:16" ht="12.75" x14ac:dyDescent="0.2">
      <c r="A14" s="28" t="s">
        <v>14</v>
      </c>
      <c r="B14" s="18">
        <v>8534406</v>
      </c>
      <c r="C14" s="40">
        <v>8534406</v>
      </c>
      <c r="D14" s="74">
        <v>13991951.562589999</v>
      </c>
      <c r="E14" s="74">
        <v>13991951.562589999</v>
      </c>
      <c r="F14" s="74">
        <v>14119206.993040001</v>
      </c>
      <c r="G14" s="74">
        <v>14119206.993040001</v>
      </c>
      <c r="H14" s="85">
        <v>14858468</v>
      </c>
      <c r="I14" s="74">
        <v>14762891.785010001</v>
      </c>
      <c r="J14" s="95">
        <f t="shared" si="1"/>
        <v>99.356755925375353</v>
      </c>
      <c r="K14" s="85">
        <v>14858468</v>
      </c>
      <c r="L14" s="74">
        <v>14762891.785010001</v>
      </c>
      <c r="M14" s="96">
        <f t="shared" si="0"/>
        <v>99.356755925375353</v>
      </c>
      <c r="P14" s="10"/>
    </row>
    <row r="15" spans="1:16" ht="12.75" x14ac:dyDescent="0.2">
      <c r="A15" s="28" t="s">
        <v>15</v>
      </c>
      <c r="B15" s="18">
        <v>1037727</v>
      </c>
      <c r="C15" s="40">
        <v>1037727</v>
      </c>
      <c r="D15" s="74">
        <v>1458738.38427</v>
      </c>
      <c r="E15" s="74">
        <v>1458738.38427</v>
      </c>
      <c r="F15" s="74">
        <v>935379.23849000002</v>
      </c>
      <c r="G15" s="74">
        <v>935379.23849000002</v>
      </c>
      <c r="H15" s="85">
        <v>1519388</v>
      </c>
      <c r="I15" s="74">
        <v>1048156.1770800001</v>
      </c>
      <c r="J15" s="95">
        <f t="shared" si="1"/>
        <v>68.985418937098359</v>
      </c>
      <c r="K15" s="85">
        <v>1519388</v>
      </c>
      <c r="L15" s="74">
        <v>1048156.1770800001</v>
      </c>
      <c r="M15" s="96">
        <f t="shared" si="0"/>
        <v>68.985418937098359</v>
      </c>
      <c r="P15" s="10"/>
    </row>
    <row r="16" spans="1:16" ht="12.75" x14ac:dyDescent="0.2">
      <c r="A16" s="28" t="s">
        <v>16</v>
      </c>
      <c r="B16" s="18">
        <v>2353</v>
      </c>
      <c r="C16" s="40">
        <v>2353</v>
      </c>
      <c r="D16" s="74">
        <v>3398</v>
      </c>
      <c r="E16" s="74">
        <v>3398</v>
      </c>
      <c r="F16" s="74">
        <v>2838</v>
      </c>
      <c r="G16" s="74">
        <v>2838</v>
      </c>
      <c r="H16" s="85">
        <v>3360</v>
      </c>
      <c r="I16" s="74">
        <v>2408</v>
      </c>
      <c r="J16" s="95">
        <f t="shared" si="1"/>
        <v>71.666666666666671</v>
      </c>
      <c r="K16" s="85">
        <v>0</v>
      </c>
      <c r="L16" s="74">
        <v>0</v>
      </c>
      <c r="M16" s="96" t="str">
        <f t="shared" si="0"/>
        <v/>
      </c>
      <c r="P16" s="10"/>
    </row>
    <row r="17" spans="1:16" ht="12.75" x14ac:dyDescent="0.2">
      <c r="A17" s="28" t="s">
        <v>17</v>
      </c>
      <c r="B17" s="18">
        <v>1677207</v>
      </c>
      <c r="C17" s="40"/>
      <c r="D17" s="74">
        <v>1441541.34999</v>
      </c>
      <c r="E17" s="74">
        <v>0</v>
      </c>
      <c r="F17" s="74">
        <v>1139252.6526600001</v>
      </c>
      <c r="G17" s="74">
        <v>0</v>
      </c>
      <c r="H17" s="85">
        <v>1540847.8240699999</v>
      </c>
      <c r="I17" s="74">
        <v>1376695.74382</v>
      </c>
      <c r="J17" s="95">
        <f t="shared" si="1"/>
        <v>89.34663905898195</v>
      </c>
      <c r="K17" s="85">
        <v>0</v>
      </c>
      <c r="L17" s="74">
        <v>0</v>
      </c>
      <c r="M17" s="96" t="str">
        <f t="shared" si="0"/>
        <v/>
      </c>
      <c r="P17" s="10"/>
    </row>
    <row r="18" spans="1:16" ht="12.75" x14ac:dyDescent="0.2">
      <c r="A18" s="28" t="s">
        <v>18</v>
      </c>
      <c r="B18" s="18">
        <v>717442</v>
      </c>
      <c r="C18" s="40">
        <v>717442</v>
      </c>
      <c r="D18" s="74">
        <v>1429543.37876</v>
      </c>
      <c r="E18" s="74">
        <v>1429543.37876</v>
      </c>
      <c r="F18" s="74">
        <v>1180030.0171400001</v>
      </c>
      <c r="G18" s="74">
        <v>1180030.0171400001</v>
      </c>
      <c r="H18" s="85">
        <v>1457558</v>
      </c>
      <c r="I18" s="74">
        <v>1440542.81498</v>
      </c>
      <c r="J18" s="95">
        <f t="shared" si="1"/>
        <v>98.832623811882613</v>
      </c>
      <c r="K18" s="85">
        <v>1457558</v>
      </c>
      <c r="L18" s="74">
        <v>1440542.81498</v>
      </c>
      <c r="M18" s="96">
        <f t="shared" si="0"/>
        <v>98.832623811882613</v>
      </c>
      <c r="P18" s="10"/>
    </row>
    <row r="19" spans="1:16" ht="39.6" customHeight="1" x14ac:dyDescent="0.2">
      <c r="A19" s="28" t="s">
        <v>19</v>
      </c>
      <c r="B19" s="18">
        <v>1282</v>
      </c>
      <c r="C19" s="40"/>
      <c r="D19" s="74">
        <v>1770.7677900000001</v>
      </c>
      <c r="E19" s="74">
        <v>0</v>
      </c>
      <c r="F19" s="74">
        <v>1626.62024</v>
      </c>
      <c r="G19" s="74">
        <v>0</v>
      </c>
      <c r="H19" s="85">
        <v>1888</v>
      </c>
      <c r="I19" s="74">
        <v>2437.8594700000003</v>
      </c>
      <c r="J19" s="95">
        <f t="shared" si="1"/>
        <v>129.12391260593222</v>
      </c>
      <c r="K19" s="85">
        <v>0</v>
      </c>
      <c r="L19" s="74">
        <v>0</v>
      </c>
      <c r="M19" s="96" t="str">
        <f t="shared" si="0"/>
        <v/>
      </c>
      <c r="P19" s="10"/>
    </row>
    <row r="20" spans="1:16" ht="15" customHeight="1" x14ac:dyDescent="0.2">
      <c r="A20" s="28" t="s">
        <v>20</v>
      </c>
      <c r="B20" s="18">
        <v>456813</v>
      </c>
      <c r="C20" s="40">
        <v>177642</v>
      </c>
      <c r="D20" s="74">
        <v>568816.55784999998</v>
      </c>
      <c r="E20" s="74">
        <v>244771.67746000001</v>
      </c>
      <c r="F20" s="74">
        <v>459151.8541</v>
      </c>
      <c r="G20" s="74">
        <v>196612.46428000001</v>
      </c>
      <c r="H20" s="85">
        <v>566180.25199999998</v>
      </c>
      <c r="I20" s="74">
        <v>553318.37113999994</v>
      </c>
      <c r="J20" s="95">
        <f t="shared" si="1"/>
        <v>97.728306345096598</v>
      </c>
      <c r="K20" s="85">
        <v>236833</v>
      </c>
      <c r="L20" s="74">
        <v>184521.51444</v>
      </c>
      <c r="M20" s="96">
        <f t="shared" si="0"/>
        <v>77.912079161265538</v>
      </c>
      <c r="P20" s="10"/>
    </row>
    <row r="21" spans="1:16" ht="24.6" customHeight="1" x14ac:dyDescent="0.2">
      <c r="A21" s="28" t="s">
        <v>21</v>
      </c>
      <c r="B21" s="18">
        <v>1692</v>
      </c>
      <c r="C21" s="40">
        <v>204</v>
      </c>
      <c r="D21" s="74">
        <v>117.55244999999999</v>
      </c>
      <c r="E21" s="74">
        <v>15.409120000000001</v>
      </c>
      <c r="F21" s="74">
        <v>117.17907000000001</v>
      </c>
      <c r="G21" s="74">
        <v>15.2601</v>
      </c>
      <c r="H21" s="85">
        <v>0</v>
      </c>
      <c r="I21" s="74">
        <v>0.1474</v>
      </c>
      <c r="J21" s="95" t="str">
        <f>IF(H21=0,"",I21*100/H21)</f>
        <v/>
      </c>
      <c r="K21" s="85">
        <v>0</v>
      </c>
      <c r="L21" s="74">
        <v>0.22853999999999999</v>
      </c>
      <c r="M21" s="96" t="str">
        <f t="shared" si="0"/>
        <v/>
      </c>
      <c r="P21" s="10"/>
    </row>
    <row r="22" spans="1:16" ht="52.5" customHeight="1" x14ac:dyDescent="0.2">
      <c r="A22" s="28" t="s">
        <v>22</v>
      </c>
      <c r="B22" s="18">
        <v>12799</v>
      </c>
      <c r="C22" s="40">
        <v>10468</v>
      </c>
      <c r="D22" s="74">
        <v>33604.487070000003</v>
      </c>
      <c r="E22" s="74">
        <v>31615.835360000001</v>
      </c>
      <c r="F22" s="74">
        <v>33389.537069999998</v>
      </c>
      <c r="G22" s="74">
        <v>31400.88536</v>
      </c>
      <c r="H22" s="85">
        <v>81634</v>
      </c>
      <c r="I22" s="74">
        <v>80959.748209999991</v>
      </c>
      <c r="J22" s="95">
        <f>IF(H22=0,"",I22*100/H22)</f>
        <v>99.174055185339427</v>
      </c>
      <c r="K22" s="85">
        <v>80959</v>
      </c>
      <c r="L22" s="74">
        <v>80959.748209999991</v>
      </c>
      <c r="M22" s="96">
        <f t="shared" si="0"/>
        <v>100.00092418384614</v>
      </c>
      <c r="P22" s="10"/>
    </row>
    <row r="23" spans="1:16" ht="17.100000000000001" hidden="1" customHeight="1" x14ac:dyDescent="0.2">
      <c r="A23" s="28" t="s">
        <v>23</v>
      </c>
      <c r="B23" s="18">
        <v>41540</v>
      </c>
      <c r="C23" s="40">
        <v>41540</v>
      </c>
      <c r="D23" s="74">
        <v>0</v>
      </c>
      <c r="E23" s="74">
        <v>0</v>
      </c>
      <c r="F23" s="74">
        <v>0</v>
      </c>
      <c r="G23" s="74">
        <v>0</v>
      </c>
      <c r="H23" s="85">
        <v>0</v>
      </c>
      <c r="I23" s="74">
        <v>0</v>
      </c>
      <c r="J23" s="95" t="str">
        <f t="shared" ref="J23:J24" si="2">IF(H23=0,"",I23*100/H23)</f>
        <v/>
      </c>
      <c r="K23" s="85">
        <v>0</v>
      </c>
      <c r="L23" s="74">
        <v>0</v>
      </c>
      <c r="M23" s="96" t="str">
        <f t="shared" si="0"/>
        <v/>
      </c>
      <c r="P23" s="10"/>
    </row>
    <row r="24" spans="1:16" ht="30" customHeight="1" x14ac:dyDescent="0.2">
      <c r="A24" s="28" t="s">
        <v>24</v>
      </c>
      <c r="B24" s="18">
        <v>74</v>
      </c>
      <c r="C24" s="40">
        <v>14292</v>
      </c>
      <c r="D24" s="74">
        <v>0</v>
      </c>
      <c r="E24" s="74">
        <v>885.36675000000002</v>
      </c>
      <c r="F24" s="74">
        <v>0</v>
      </c>
      <c r="G24" s="74">
        <v>36.559290000000004</v>
      </c>
      <c r="H24" s="85">
        <v>999</v>
      </c>
      <c r="I24" s="74">
        <v>0</v>
      </c>
      <c r="J24" s="95">
        <f t="shared" si="2"/>
        <v>0</v>
      </c>
      <c r="K24" s="85">
        <v>999</v>
      </c>
      <c r="L24" s="74">
        <v>234.38240999999999</v>
      </c>
      <c r="M24" s="96">
        <f t="shared" si="0"/>
        <v>23.461702702702702</v>
      </c>
      <c r="P24" s="10"/>
    </row>
    <row r="25" spans="1:16" ht="42.6" customHeight="1" x14ac:dyDescent="0.2">
      <c r="A25" s="28" t="s">
        <v>25</v>
      </c>
      <c r="B25" s="18">
        <v>1386955</v>
      </c>
      <c r="C25" s="40">
        <v>20829</v>
      </c>
      <c r="D25" s="74">
        <v>1678318.3520899999</v>
      </c>
      <c r="E25" s="74">
        <v>36495.303180000003</v>
      </c>
      <c r="F25" s="74">
        <v>1297657.7359800001</v>
      </c>
      <c r="G25" s="74">
        <v>29564.886409999999</v>
      </c>
      <c r="H25" s="85">
        <v>1604117.37894</v>
      </c>
      <c r="I25" s="74">
        <v>1311155.24997</v>
      </c>
      <c r="J25" s="95">
        <f t="shared" si="1"/>
        <v>81.736864595059174</v>
      </c>
      <c r="K25" s="85">
        <v>27053</v>
      </c>
      <c r="L25" s="74">
        <v>31205.72179</v>
      </c>
      <c r="M25" s="96">
        <f t="shared" si="0"/>
        <v>115.35031896647321</v>
      </c>
      <c r="P25" s="10"/>
    </row>
    <row r="26" spans="1:16" s="3" customFormat="1" ht="15.95" customHeight="1" x14ac:dyDescent="0.2">
      <c r="A26" s="29" t="s">
        <v>26</v>
      </c>
      <c r="B26" s="19">
        <v>1112875</v>
      </c>
      <c r="C26" s="41">
        <v>19962</v>
      </c>
      <c r="D26" s="75">
        <v>1451565.2378100001</v>
      </c>
      <c r="E26" s="75">
        <v>33521.78181</v>
      </c>
      <c r="F26" s="75">
        <v>1101840.4212499999</v>
      </c>
      <c r="G26" s="75">
        <v>27131.25044</v>
      </c>
      <c r="H26" s="97">
        <v>1430939.4308900002</v>
      </c>
      <c r="I26" s="75">
        <v>1176231.3979400001</v>
      </c>
      <c r="J26" s="98">
        <f t="shared" si="1"/>
        <v>82.199943096712374</v>
      </c>
      <c r="K26" s="97">
        <v>25274</v>
      </c>
      <c r="L26" s="75">
        <v>29330.313149999998</v>
      </c>
      <c r="M26" s="99">
        <f t="shared" si="0"/>
        <v>116.04935170530979</v>
      </c>
      <c r="N26" s="5"/>
      <c r="O26" s="1"/>
      <c r="P26" s="10"/>
    </row>
    <row r="27" spans="1:16" ht="29.1" customHeight="1" x14ac:dyDescent="0.2">
      <c r="A27" s="28" t="s">
        <v>27</v>
      </c>
      <c r="B27" s="18">
        <v>43955</v>
      </c>
      <c r="C27" s="40">
        <v>25184</v>
      </c>
      <c r="D27" s="74">
        <v>36044.920429999998</v>
      </c>
      <c r="E27" s="74">
        <v>22771.05</v>
      </c>
      <c r="F27" s="74">
        <v>13203.342650000001</v>
      </c>
      <c r="G27" s="74">
        <v>0</v>
      </c>
      <c r="H27" s="85">
        <v>32245.900969999999</v>
      </c>
      <c r="I27" s="74">
        <v>3834.5074599999998</v>
      </c>
      <c r="J27" s="95">
        <f t="shared" si="1"/>
        <v>11.891457036872492</v>
      </c>
      <c r="K27" s="85">
        <v>27959</v>
      </c>
      <c r="L27" s="74">
        <v>0</v>
      </c>
      <c r="M27" s="96">
        <f t="shared" si="0"/>
        <v>0</v>
      </c>
      <c r="P27" s="10"/>
    </row>
    <row r="28" spans="1:16" ht="41.1" customHeight="1" x14ac:dyDescent="0.2">
      <c r="A28" s="28" t="s">
        <v>28</v>
      </c>
      <c r="B28" s="18">
        <v>854634</v>
      </c>
      <c r="C28" s="40">
        <v>764144</v>
      </c>
      <c r="D28" s="74">
        <v>316700.88235999999</v>
      </c>
      <c r="E28" s="74">
        <v>51077.091700000004</v>
      </c>
      <c r="F28" s="74">
        <v>263475.91227000003</v>
      </c>
      <c r="G28" s="74">
        <v>43390.842369999998</v>
      </c>
      <c r="H28" s="85">
        <v>288446.93208</v>
      </c>
      <c r="I28" s="74">
        <v>248981.94615</v>
      </c>
      <c r="J28" s="95">
        <f t="shared" si="1"/>
        <v>86.318112088966686</v>
      </c>
      <c r="K28" s="85">
        <v>3483</v>
      </c>
      <c r="L28" s="74">
        <v>1429.8399199999999</v>
      </c>
      <c r="M28" s="96">
        <f t="shared" si="0"/>
        <v>41.051964398507032</v>
      </c>
      <c r="P28" s="10"/>
    </row>
    <row r="29" spans="1:16" ht="18.75" customHeight="1" x14ac:dyDescent="0.2">
      <c r="A29" s="28" t="s">
        <v>29</v>
      </c>
      <c r="B29" s="18">
        <v>618079</v>
      </c>
      <c r="C29" s="40">
        <v>326323</v>
      </c>
      <c r="D29" s="74">
        <v>463977.96656000003</v>
      </c>
      <c r="E29" s="74">
        <v>204812.98564</v>
      </c>
      <c r="F29" s="74">
        <v>447282.62560000003</v>
      </c>
      <c r="G29" s="74">
        <v>194318.16318</v>
      </c>
      <c r="H29" s="85">
        <v>379581.14</v>
      </c>
      <c r="I29" s="74">
        <v>392037.69812999998</v>
      </c>
      <c r="J29" s="95">
        <f t="shared" si="1"/>
        <v>103.28165886482137</v>
      </c>
      <c r="K29" s="85">
        <v>178499</v>
      </c>
      <c r="L29" s="74">
        <v>181279.00356000001</v>
      </c>
      <c r="M29" s="96">
        <f t="shared" si="0"/>
        <v>101.55743368870414</v>
      </c>
      <c r="P29" s="10"/>
    </row>
    <row r="30" spans="1:16" ht="26.45" customHeight="1" x14ac:dyDescent="0.2">
      <c r="A30" s="28" t="s">
        <v>30</v>
      </c>
      <c r="B30" s="18">
        <v>729823</v>
      </c>
      <c r="C30" s="40">
        <v>417594</v>
      </c>
      <c r="D30" s="74">
        <v>434601.04118</v>
      </c>
      <c r="E30" s="74">
        <v>172746.77977000002</v>
      </c>
      <c r="F30" s="74">
        <v>338014.74394999997</v>
      </c>
      <c r="G30" s="74">
        <v>129789.32634</v>
      </c>
      <c r="H30" s="85">
        <v>362116.44123</v>
      </c>
      <c r="I30" s="74">
        <v>307863.18276</v>
      </c>
      <c r="J30" s="95">
        <f t="shared" si="1"/>
        <v>85.017731234263181</v>
      </c>
      <c r="K30" s="85">
        <v>101727</v>
      </c>
      <c r="L30" s="74">
        <v>86009.429680000001</v>
      </c>
      <c r="M30" s="96">
        <f t="shared" si="0"/>
        <v>84.549263892575226</v>
      </c>
      <c r="P30" s="10"/>
    </row>
    <row r="31" spans="1:16" ht="25.5" customHeight="1" x14ac:dyDescent="0.2">
      <c r="A31" s="28" t="s">
        <v>31</v>
      </c>
      <c r="B31" s="18">
        <v>489674</v>
      </c>
      <c r="C31" s="40">
        <v>1797</v>
      </c>
      <c r="D31" s="74">
        <v>972500.01541999995</v>
      </c>
      <c r="E31" s="74">
        <v>46765.55919</v>
      </c>
      <c r="F31" s="74">
        <v>750559.58299000002</v>
      </c>
      <c r="G31" s="74">
        <v>21069.315449999998</v>
      </c>
      <c r="H31" s="85">
        <v>1020481.22665</v>
      </c>
      <c r="I31" s="74">
        <v>974823.49938000005</v>
      </c>
      <c r="J31" s="95">
        <f t="shared" si="1"/>
        <v>95.525863085214851</v>
      </c>
      <c r="K31" s="85">
        <v>17881</v>
      </c>
      <c r="L31" s="74">
        <v>20327.927909999999</v>
      </c>
      <c r="M31" s="96">
        <f t="shared" si="0"/>
        <v>113.68451378558247</v>
      </c>
      <c r="P31" s="10"/>
    </row>
    <row r="32" spans="1:16" ht="14.45" customHeight="1" x14ac:dyDescent="0.2">
      <c r="A32" s="28" t="s">
        <v>32</v>
      </c>
      <c r="B32" s="18">
        <v>7182</v>
      </c>
      <c r="C32" s="40">
        <v>4381</v>
      </c>
      <c r="D32" s="74">
        <v>3876.3885</v>
      </c>
      <c r="E32" s="74">
        <v>3874.3885</v>
      </c>
      <c r="F32" s="74">
        <v>3877.7444999999998</v>
      </c>
      <c r="G32" s="74">
        <v>3876.7444999999998</v>
      </c>
      <c r="H32" s="85">
        <v>231.5</v>
      </c>
      <c r="I32" s="74">
        <v>161.17449999999999</v>
      </c>
      <c r="J32" s="95">
        <f t="shared" si="1"/>
        <v>69.621814254859601</v>
      </c>
      <c r="K32" s="85">
        <v>229</v>
      </c>
      <c r="L32" s="74">
        <v>155.92449999999999</v>
      </c>
      <c r="M32" s="96">
        <f t="shared" si="0"/>
        <v>68.089301310043666</v>
      </c>
      <c r="P32" s="10"/>
    </row>
    <row r="33" spans="1:16" ht="12.75" x14ac:dyDescent="0.2">
      <c r="A33" s="28" t="s">
        <v>33</v>
      </c>
      <c r="B33" s="18">
        <v>32399</v>
      </c>
      <c r="C33" s="40">
        <v>367</v>
      </c>
      <c r="D33" s="74">
        <v>102068.25148000001</v>
      </c>
      <c r="E33" s="74">
        <v>-621.74017000000003</v>
      </c>
      <c r="F33" s="74">
        <v>57111.655760000001</v>
      </c>
      <c r="G33" s="74">
        <v>1460.3655800000001</v>
      </c>
      <c r="H33" s="85">
        <v>124450.86292</v>
      </c>
      <c r="I33" s="74">
        <v>83628.799900000013</v>
      </c>
      <c r="J33" s="95">
        <f t="shared" si="1"/>
        <v>67.198248318903666</v>
      </c>
      <c r="K33" s="85">
        <v>0</v>
      </c>
      <c r="L33" s="74">
        <v>690.82386999999994</v>
      </c>
      <c r="M33" s="96" t="str">
        <f t="shared" si="0"/>
        <v/>
      </c>
      <c r="P33" s="10"/>
    </row>
    <row r="34" spans="1:16" ht="15.75" customHeight="1" thickBot="1" x14ac:dyDescent="0.25">
      <c r="A34" s="28" t="s">
        <v>34</v>
      </c>
      <c r="B34" s="18">
        <v>845603</v>
      </c>
      <c r="C34" s="40">
        <v>630481</v>
      </c>
      <c r="D34" s="74">
        <v>1759247.6710599998</v>
      </c>
      <c r="E34" s="74">
        <v>1548458.5518199999</v>
      </c>
      <c r="F34" s="74">
        <v>1432006.28446</v>
      </c>
      <c r="G34" s="74">
        <v>1256938.1472199999</v>
      </c>
      <c r="H34" s="85">
        <v>1629579.07687</v>
      </c>
      <c r="I34" s="74">
        <v>1986082.9034599999</v>
      </c>
      <c r="J34" s="95">
        <f t="shared" si="1"/>
        <v>121.87704982532983</v>
      </c>
      <c r="K34" s="85">
        <v>1549467</v>
      </c>
      <c r="L34" s="74">
        <v>1803396.9597999998</v>
      </c>
      <c r="M34" s="96">
        <f t="shared" si="0"/>
        <v>116.38821348244267</v>
      </c>
      <c r="P34" s="10"/>
    </row>
    <row r="35" spans="1:16" ht="13.5" hidden="1" thickBot="1" x14ac:dyDescent="0.25">
      <c r="A35" s="30"/>
      <c r="B35" s="20"/>
      <c r="C35" s="42"/>
      <c r="D35" s="76"/>
      <c r="E35" s="76">
        <v>0</v>
      </c>
      <c r="F35" s="76"/>
      <c r="G35" s="76">
        <v>0</v>
      </c>
      <c r="H35" s="100">
        <v>0</v>
      </c>
      <c r="I35" s="76"/>
      <c r="J35" s="101" t="str">
        <f t="shared" si="1"/>
        <v/>
      </c>
      <c r="K35" s="102">
        <v>0</v>
      </c>
      <c r="L35" s="76">
        <v>0</v>
      </c>
      <c r="M35" s="103" t="str">
        <f t="shared" si="0"/>
        <v/>
      </c>
      <c r="P35" s="10"/>
    </row>
    <row r="36" spans="1:16" s="7" customFormat="1" ht="22.5" customHeight="1" thickBot="1" x14ac:dyDescent="0.25">
      <c r="A36" s="26" t="s">
        <v>35</v>
      </c>
      <c r="B36" s="21">
        <f>B5+B35</f>
        <v>74182874</v>
      </c>
      <c r="C36" s="43">
        <f>C5+C35</f>
        <v>59221690</v>
      </c>
      <c r="D36" s="72">
        <v>139427889.33989</v>
      </c>
      <c r="E36" s="72">
        <v>112253136.08347</v>
      </c>
      <c r="F36" s="72">
        <v>110884412.49477001</v>
      </c>
      <c r="G36" s="72">
        <v>88921299.591279998</v>
      </c>
      <c r="H36" s="90">
        <v>142721886.98791</v>
      </c>
      <c r="I36" s="72">
        <v>122426873.16442999</v>
      </c>
      <c r="J36" s="104">
        <f t="shared" si="1"/>
        <v>85.780026979884866</v>
      </c>
      <c r="K36" s="90">
        <v>113609625</v>
      </c>
      <c r="L36" s="72">
        <v>95248211.269869998</v>
      </c>
      <c r="M36" s="91">
        <f t="shared" si="0"/>
        <v>83.838153034894717</v>
      </c>
      <c r="P36" s="10"/>
    </row>
    <row r="37" spans="1:16" s="7" customFormat="1" ht="16.5" customHeight="1" thickBot="1" x14ac:dyDescent="0.25">
      <c r="A37" s="31" t="s">
        <v>36</v>
      </c>
      <c r="B37" s="21">
        <f t="shared" ref="B37:C37" si="3">B38+B47+B48+B49+B50+B44+B46+B45</f>
        <v>17958120</v>
      </c>
      <c r="C37" s="43">
        <f t="shared" si="3"/>
        <v>17957894</v>
      </c>
      <c r="D37" s="72">
        <v>36662632.722550005</v>
      </c>
      <c r="E37" s="72">
        <v>36487235.186569996</v>
      </c>
      <c r="F37" s="72">
        <v>31202024.051229998</v>
      </c>
      <c r="G37" s="72">
        <v>31055863.231860001</v>
      </c>
      <c r="H37" s="90">
        <v>64129121.313119993</v>
      </c>
      <c r="I37" s="72">
        <v>49503321.161839999</v>
      </c>
      <c r="J37" s="105">
        <f t="shared" si="1"/>
        <v>77.193200449656331</v>
      </c>
      <c r="K37" s="90">
        <v>60725835.700000003</v>
      </c>
      <c r="L37" s="72">
        <v>49384275.648960009</v>
      </c>
      <c r="M37" s="91">
        <f t="shared" si="0"/>
        <v>81.323336401544182</v>
      </c>
      <c r="N37" s="9"/>
      <c r="P37" s="10"/>
    </row>
    <row r="38" spans="1:16" s="2" customFormat="1" ht="15" customHeight="1" x14ac:dyDescent="0.2">
      <c r="A38" s="32" t="s">
        <v>37</v>
      </c>
      <c r="B38" s="22">
        <f t="shared" ref="B38:C38" si="4">B39+B40+B41+B42+B43</f>
        <v>17166009</v>
      </c>
      <c r="C38" s="44">
        <f t="shared" si="4"/>
        <v>17166009</v>
      </c>
      <c r="D38" s="77">
        <v>35593492.722139999</v>
      </c>
      <c r="E38" s="77">
        <v>35593492.722139999</v>
      </c>
      <c r="F38" s="77">
        <v>30634119.168430001</v>
      </c>
      <c r="G38" s="77">
        <v>30634119.168430001</v>
      </c>
      <c r="H38" s="106">
        <v>35246873.799999997</v>
      </c>
      <c r="I38" s="77">
        <v>48722626.736440003</v>
      </c>
      <c r="J38" s="107">
        <f t="shared" si="1"/>
        <v>138.23247705003558</v>
      </c>
      <c r="K38" s="106">
        <v>35146992.899999999</v>
      </c>
      <c r="L38" s="77">
        <v>48722614.736440003</v>
      </c>
      <c r="M38" s="94">
        <f t="shared" si="0"/>
        <v>138.62527265153318</v>
      </c>
      <c r="O38" s="1"/>
      <c r="P38" s="10"/>
    </row>
    <row r="39" spans="1:16" s="2" customFormat="1" ht="14.45" customHeight="1" x14ac:dyDescent="0.2">
      <c r="A39" s="33" t="s">
        <v>38</v>
      </c>
      <c r="B39" s="18">
        <v>2828098</v>
      </c>
      <c r="C39" s="40">
        <v>2828098</v>
      </c>
      <c r="D39" s="74">
        <v>9894468.0999999996</v>
      </c>
      <c r="E39" s="74">
        <v>9894468.0999999996</v>
      </c>
      <c r="F39" s="74">
        <v>8422436.6999999993</v>
      </c>
      <c r="G39" s="74">
        <v>8422436.6999999993</v>
      </c>
      <c r="H39" s="85">
        <v>11410148</v>
      </c>
      <c r="I39" s="74">
        <v>11880727.869999999</v>
      </c>
      <c r="J39" s="95">
        <f t="shared" si="1"/>
        <v>104.12422231508303</v>
      </c>
      <c r="K39" s="85">
        <v>11398685.699999999</v>
      </c>
      <c r="L39" s="74">
        <v>11880727.869999999</v>
      </c>
      <c r="M39" s="96">
        <f t="shared" si="0"/>
        <v>104.228927638561</v>
      </c>
      <c r="O39" s="1"/>
      <c r="P39" s="10"/>
    </row>
    <row r="40" spans="1:16" s="2" customFormat="1" ht="15" customHeight="1" x14ac:dyDescent="0.2">
      <c r="A40" s="33" t="s">
        <v>39</v>
      </c>
      <c r="B40" s="18">
        <v>4228938</v>
      </c>
      <c r="C40" s="40">
        <v>4228938</v>
      </c>
      <c r="D40" s="74">
        <v>17663929.110950001</v>
      </c>
      <c r="E40" s="74">
        <v>17663929.110950001</v>
      </c>
      <c r="F40" s="74">
        <v>15348555.19846</v>
      </c>
      <c r="G40" s="74">
        <v>15348555.19846</v>
      </c>
      <c r="H40" s="85">
        <v>17807179.699999999</v>
      </c>
      <c r="I40" s="74">
        <v>15704876.553440001</v>
      </c>
      <c r="J40" s="95">
        <f t="shared" si="1"/>
        <v>88.194070133632678</v>
      </c>
      <c r="K40" s="85">
        <v>17724257.100000001</v>
      </c>
      <c r="L40" s="74">
        <v>15704876.553440001</v>
      </c>
      <c r="M40" s="96">
        <f t="shared" si="0"/>
        <v>88.60668441466018</v>
      </c>
      <c r="O40" s="1"/>
      <c r="P40" s="10"/>
    </row>
    <row r="41" spans="1:16" s="2" customFormat="1" ht="12.75" x14ac:dyDescent="0.2">
      <c r="A41" s="33" t="s">
        <v>40</v>
      </c>
      <c r="B41" s="18">
        <v>5595686</v>
      </c>
      <c r="C41" s="40">
        <v>5595686</v>
      </c>
      <c r="D41" s="74">
        <v>3668154.8545500003</v>
      </c>
      <c r="E41" s="74">
        <v>3668154.8545500003</v>
      </c>
      <c r="F41" s="74">
        <v>3145587.0281599998</v>
      </c>
      <c r="G41" s="74">
        <v>3145587.0281599998</v>
      </c>
      <c r="H41" s="85">
        <v>3921927</v>
      </c>
      <c r="I41" s="74">
        <v>3271920.42876</v>
      </c>
      <c r="J41" s="95">
        <f t="shared" si="1"/>
        <v>83.426347016657886</v>
      </c>
      <c r="K41" s="85">
        <v>3916431</v>
      </c>
      <c r="L41" s="74">
        <v>3271920.42876</v>
      </c>
      <c r="M41" s="96">
        <f t="shared" si="0"/>
        <v>83.543420751189032</v>
      </c>
      <c r="O41" s="1"/>
      <c r="P41" s="10"/>
    </row>
    <row r="42" spans="1:16" s="2" customFormat="1" ht="13.5" customHeight="1" x14ac:dyDescent="0.2">
      <c r="A42" s="33" t="s">
        <v>41</v>
      </c>
      <c r="B42" s="18">
        <v>4513287</v>
      </c>
      <c r="C42" s="40">
        <v>4513287</v>
      </c>
      <c r="D42" s="74">
        <v>4366940.6566400006</v>
      </c>
      <c r="E42" s="74">
        <v>4366940.6566400006</v>
      </c>
      <c r="F42" s="74">
        <v>3717540.24181</v>
      </c>
      <c r="G42" s="74">
        <v>3717540.24181</v>
      </c>
      <c r="H42" s="85">
        <v>2107619.1</v>
      </c>
      <c r="I42" s="74">
        <v>17865101.884240001</v>
      </c>
      <c r="J42" s="95">
        <f t="shared" si="1"/>
        <v>847.64376467455634</v>
      </c>
      <c r="K42" s="85">
        <v>2107619.1</v>
      </c>
      <c r="L42" s="74">
        <v>17865089.884240001</v>
      </c>
      <c r="M42" s="96">
        <f t="shared" si="0"/>
        <v>847.64319531171463</v>
      </c>
      <c r="O42" s="1"/>
      <c r="P42" s="10"/>
    </row>
    <row r="43" spans="1:16" s="2" customFormat="1" ht="2.25" hidden="1" customHeight="1" x14ac:dyDescent="0.2">
      <c r="A43" s="33" t="s">
        <v>42</v>
      </c>
      <c r="B43" s="18"/>
      <c r="C43" s="40"/>
      <c r="D43" s="74"/>
      <c r="E43" s="74"/>
      <c r="F43" s="74"/>
      <c r="G43" s="74"/>
      <c r="H43" s="85"/>
      <c r="I43" s="74"/>
      <c r="J43" s="95" t="str">
        <f t="shared" si="1"/>
        <v/>
      </c>
      <c r="K43" s="85"/>
      <c r="L43" s="74"/>
      <c r="M43" s="96" t="str">
        <f t="shared" si="0"/>
        <v/>
      </c>
      <c r="O43" s="1"/>
      <c r="P43" s="10"/>
    </row>
    <row r="44" spans="1:16" s="2" customFormat="1" ht="12.75" x14ac:dyDescent="0.2">
      <c r="A44" s="34" t="s">
        <v>43</v>
      </c>
      <c r="B44" s="18">
        <v>592212</v>
      </c>
      <c r="C44" s="40">
        <v>592139</v>
      </c>
      <c r="D44" s="74">
        <v>567310.87403999991</v>
      </c>
      <c r="E44" s="74">
        <v>567280.87403999991</v>
      </c>
      <c r="F44" s="74">
        <v>374194.52004000003</v>
      </c>
      <c r="G44" s="74">
        <v>374194.52004000003</v>
      </c>
      <c r="H44" s="85">
        <v>523966.5</v>
      </c>
      <c r="I44" s="74">
        <v>461839.47230999998</v>
      </c>
      <c r="J44" s="95">
        <f t="shared" si="1"/>
        <v>88.142938968426421</v>
      </c>
      <c r="K44" s="85">
        <v>523966.5</v>
      </c>
      <c r="L44" s="74">
        <v>455400.87791000004</v>
      </c>
      <c r="M44" s="96">
        <f t="shared" si="0"/>
        <v>86.914121019187306</v>
      </c>
      <c r="O44" s="1"/>
      <c r="P44" s="10"/>
    </row>
    <row r="45" spans="1:16" s="2" customFormat="1" ht="12.75" x14ac:dyDescent="0.2">
      <c r="A45" s="34" t="s">
        <v>44</v>
      </c>
      <c r="B45" s="18">
        <v>3679</v>
      </c>
      <c r="C45" s="40"/>
      <c r="D45" s="74">
        <v>85919.54178</v>
      </c>
      <c r="E45" s="74">
        <v>21616.26857</v>
      </c>
      <c r="F45" s="74">
        <v>75585.244709999999</v>
      </c>
      <c r="G45" s="74">
        <v>21725.10427</v>
      </c>
      <c r="H45" s="85">
        <v>213242.08499999999</v>
      </c>
      <c r="I45" s="74">
        <v>200826.34675</v>
      </c>
      <c r="J45" s="95">
        <f t="shared" si="1"/>
        <v>94.177632313996568</v>
      </c>
      <c r="K45" s="85">
        <v>169535.9</v>
      </c>
      <c r="L45" s="74">
        <v>170423.53675</v>
      </c>
      <c r="M45" s="96">
        <f t="shared" si="0"/>
        <v>100.523568607003</v>
      </c>
      <c r="O45" s="1"/>
      <c r="P45" s="10"/>
    </row>
    <row r="46" spans="1:16" s="2" customFormat="1" ht="13.5" customHeight="1" x14ac:dyDescent="0.2">
      <c r="A46" s="34" t="s">
        <v>45</v>
      </c>
      <c r="B46" s="18">
        <v>289076</v>
      </c>
      <c r="C46" s="40">
        <v>197815</v>
      </c>
      <c r="D46" s="74">
        <v>435705.48334999999</v>
      </c>
      <c r="E46" s="74">
        <v>301313.42429</v>
      </c>
      <c r="F46" s="74">
        <v>117526.28409999999</v>
      </c>
      <c r="G46" s="74">
        <v>617.64622999999995</v>
      </c>
      <c r="H46" s="85">
        <v>460870.20504999999</v>
      </c>
      <c r="I46" s="74">
        <v>152065.66494999998</v>
      </c>
      <c r="J46" s="95">
        <f t="shared" si="1"/>
        <v>32.995334322708558</v>
      </c>
      <c r="K46" s="85">
        <v>299586.2</v>
      </c>
      <c r="L46" s="74">
        <v>378.5</v>
      </c>
      <c r="M46" s="96">
        <f t="shared" si="0"/>
        <v>0.12634093292681706</v>
      </c>
      <c r="O46" s="1"/>
      <c r="P46" s="10"/>
    </row>
    <row r="47" spans="1:16" s="4" customFormat="1" ht="39" customHeight="1" x14ac:dyDescent="0.2">
      <c r="A47" s="35" t="s">
        <v>46</v>
      </c>
      <c r="B47" s="23"/>
      <c r="C47" s="45"/>
      <c r="D47" s="74">
        <v>0</v>
      </c>
      <c r="E47" s="74">
        <v>0</v>
      </c>
      <c r="F47" s="74">
        <v>-14876.745580000001</v>
      </c>
      <c r="G47" s="74">
        <v>-9812.6834099999996</v>
      </c>
      <c r="H47" s="85">
        <v>0</v>
      </c>
      <c r="I47" s="74">
        <v>-4712.7359299999998</v>
      </c>
      <c r="J47" s="95" t="str">
        <f t="shared" si="1"/>
        <v/>
      </c>
      <c r="K47" s="85">
        <v>0</v>
      </c>
      <c r="L47" s="74">
        <v>-443.97519</v>
      </c>
      <c r="M47" s="96" t="str">
        <f t="shared" si="0"/>
        <v/>
      </c>
      <c r="O47" s="1"/>
      <c r="P47" s="10"/>
    </row>
    <row r="48" spans="1:16" s="2" customFormat="1" ht="15.75" customHeight="1" x14ac:dyDescent="0.2">
      <c r="A48" s="36" t="s">
        <v>47</v>
      </c>
      <c r="B48" s="24">
        <v>5363</v>
      </c>
      <c r="C48" s="46">
        <v>100150</v>
      </c>
      <c r="D48" s="74">
        <v>83384.567949999997</v>
      </c>
      <c r="E48" s="74">
        <v>106712.36424</v>
      </c>
      <c r="F48" s="74">
        <v>72500.885840000003</v>
      </c>
      <c r="G48" s="74">
        <v>92044.782609999995</v>
      </c>
      <c r="H48" s="85">
        <v>0</v>
      </c>
      <c r="I48" s="74">
        <v>60518.013180000002</v>
      </c>
      <c r="J48" s="95" t="str">
        <f>IF(H48=0,"",I48*100/H48)</f>
        <v/>
      </c>
      <c r="K48" s="85">
        <v>0</v>
      </c>
      <c r="L48" s="74">
        <v>125744.30890999999</v>
      </c>
      <c r="M48" s="96" t="str">
        <f t="shared" si="0"/>
        <v/>
      </c>
      <c r="O48" s="1"/>
      <c r="P48" s="10"/>
    </row>
    <row r="49" spans="1:16" s="2" customFormat="1" ht="27.6" customHeight="1" x14ac:dyDescent="0.2">
      <c r="A49" s="36" t="s">
        <v>48</v>
      </c>
      <c r="B49" s="24">
        <v>-98219</v>
      </c>
      <c r="C49" s="46">
        <v>-98219</v>
      </c>
      <c r="D49" s="74">
        <v>-103180.46670999999</v>
      </c>
      <c r="E49" s="74">
        <v>-103180.46670999999</v>
      </c>
      <c r="F49" s="74">
        <v>-57025.30631</v>
      </c>
      <c r="G49" s="74">
        <v>-57025.30631</v>
      </c>
      <c r="H49" s="85">
        <v>0</v>
      </c>
      <c r="I49" s="74">
        <v>-89842.335860000007</v>
      </c>
      <c r="J49" s="95" t="str">
        <f>IF(H49=0,"",I49*100/H49)</f>
        <v/>
      </c>
      <c r="K49" s="85">
        <v>0</v>
      </c>
      <c r="L49" s="74">
        <v>-89842.335860000007</v>
      </c>
      <c r="M49" s="96" t="str">
        <f t="shared" si="0"/>
        <v/>
      </c>
      <c r="O49" s="1"/>
      <c r="P49" s="10"/>
    </row>
    <row r="50" spans="1:16" s="2" customFormat="1" ht="29.1" customHeight="1" thickBot="1" x14ac:dyDescent="0.25">
      <c r="A50" s="30" t="s">
        <v>49</v>
      </c>
      <c r="B50" s="25"/>
      <c r="C50" s="47"/>
      <c r="D50" s="76"/>
      <c r="E50" s="76"/>
      <c r="F50" s="76"/>
      <c r="G50" s="76"/>
      <c r="H50" s="108">
        <v>27684168.723069999</v>
      </c>
      <c r="I50" s="76"/>
      <c r="J50" s="101"/>
      <c r="K50" s="108">
        <v>24585754.199999999</v>
      </c>
      <c r="L50" s="76"/>
      <c r="M50" s="103">
        <f t="shared" si="0"/>
        <v>0</v>
      </c>
      <c r="N50" s="11"/>
      <c r="O50" s="1"/>
      <c r="P50" s="10"/>
    </row>
    <row r="51" spans="1:16" s="4" customFormat="1" ht="21.75" customHeight="1" thickBot="1" x14ac:dyDescent="0.25">
      <c r="A51" s="26" t="s">
        <v>50</v>
      </c>
      <c r="B51" s="21">
        <f t="shared" ref="B51:C51" si="5">B36+B37</f>
        <v>92140994</v>
      </c>
      <c r="C51" s="13">
        <f t="shared" si="5"/>
        <v>77179584</v>
      </c>
      <c r="D51" s="14">
        <v>176090522.06244001</v>
      </c>
      <c r="E51" s="14">
        <v>148740371.27004001</v>
      </c>
      <c r="F51" s="14">
        <v>142086436.546</v>
      </c>
      <c r="G51" s="14">
        <v>119977162.82314</v>
      </c>
      <c r="H51" s="109">
        <f>H36+H37</f>
        <v>206851008.30102998</v>
      </c>
      <c r="I51" s="14">
        <f>I36+I37</f>
        <v>171930194.32626998</v>
      </c>
      <c r="J51" s="110">
        <f>IF(H51=0,"",I51*100/H51)</f>
        <v>83.117890378402322</v>
      </c>
      <c r="K51" s="109">
        <f>K36+K37</f>
        <v>174335460.69999999</v>
      </c>
      <c r="L51" s="14">
        <f>L36+L37</f>
        <v>144632486.91883001</v>
      </c>
      <c r="M51" s="91">
        <f t="shared" si="0"/>
        <v>82.962173236640908</v>
      </c>
      <c r="N51" s="124"/>
      <c r="O51" s="7"/>
      <c r="P51" s="10"/>
    </row>
    <row r="52" spans="1:16" s="4" customFormat="1" ht="17.45" customHeight="1" thickBot="1" x14ac:dyDescent="0.25">
      <c r="A52" s="139" t="s">
        <v>90</v>
      </c>
      <c r="B52" s="139"/>
      <c r="C52" s="139"/>
      <c r="D52" s="139"/>
      <c r="E52" s="139"/>
      <c r="F52" s="139"/>
      <c r="G52" s="139"/>
      <c r="P52" s="70"/>
    </row>
    <row r="53" spans="1:16" ht="26.25" customHeight="1" thickBot="1" x14ac:dyDescent="0.25">
      <c r="A53" s="141"/>
      <c r="B53" s="143" t="s">
        <v>89</v>
      </c>
      <c r="C53" s="144"/>
      <c r="D53" s="136" t="str">
        <f>D3</f>
        <v>2023 год - факт</v>
      </c>
      <c r="E53" s="138"/>
      <c r="F53" s="136" t="str">
        <f>F3</f>
        <v>Исполнение на 01.11.23</v>
      </c>
      <c r="G53" s="138"/>
      <c r="H53" s="136" t="s">
        <v>1</v>
      </c>
      <c r="I53" s="137"/>
      <c r="J53" s="138"/>
      <c r="K53" s="136" t="s">
        <v>2</v>
      </c>
      <c r="L53" s="137"/>
      <c r="M53" s="138"/>
      <c r="N53" s="2"/>
      <c r="P53" s="10"/>
    </row>
    <row r="54" spans="1:16" ht="42" customHeight="1" thickBot="1" x14ac:dyDescent="0.25">
      <c r="A54" s="142"/>
      <c r="B54" s="49" t="s">
        <v>1</v>
      </c>
      <c r="C54" s="61" t="s">
        <v>2</v>
      </c>
      <c r="D54" s="68" t="s">
        <v>1</v>
      </c>
      <c r="E54" s="69" t="s">
        <v>2</v>
      </c>
      <c r="F54" s="48" t="s">
        <v>1</v>
      </c>
      <c r="G54" s="71" t="s">
        <v>2</v>
      </c>
      <c r="H54" s="68" t="s">
        <v>95</v>
      </c>
      <c r="I54" s="111" t="s">
        <v>3</v>
      </c>
      <c r="J54" s="112" t="s">
        <v>4</v>
      </c>
      <c r="K54" s="68" t="s">
        <v>95</v>
      </c>
      <c r="L54" s="111" t="s">
        <v>3</v>
      </c>
      <c r="M54" s="69" t="s">
        <v>4</v>
      </c>
      <c r="N54" s="2"/>
      <c r="P54" s="10"/>
    </row>
    <row r="55" spans="1:16" s="7" customFormat="1" ht="24" customHeight="1" x14ac:dyDescent="0.2">
      <c r="A55" s="53" t="s">
        <v>51</v>
      </c>
      <c r="B55" s="50">
        <v>5444717</v>
      </c>
      <c r="C55" s="62">
        <v>1729557</v>
      </c>
      <c r="D55" s="77">
        <v>9957566.0557400007</v>
      </c>
      <c r="E55" s="81">
        <v>3238644.03113</v>
      </c>
      <c r="F55" s="126">
        <v>7547937.6858000001</v>
      </c>
      <c r="G55" s="127">
        <v>2312077.07809</v>
      </c>
      <c r="H55" s="106">
        <v>16777798.21421</v>
      </c>
      <c r="I55" s="77">
        <v>9090805.4171500001</v>
      </c>
      <c r="J55" s="107">
        <f t="shared" ref="J55:J93" si="6">IF(H55=0,"",I55*100/H55)</f>
        <v>54.183542447485863</v>
      </c>
      <c r="K55" s="106">
        <v>8929273.0300200004</v>
      </c>
      <c r="L55" s="77">
        <v>3081786.59393</v>
      </c>
      <c r="M55" s="113">
        <f t="shared" ref="M55:M93" si="7">IF(K55=0,"",L55/K55*100)</f>
        <v>34.513297819084578</v>
      </c>
      <c r="N55" s="4"/>
      <c r="P55" s="10"/>
    </row>
    <row r="56" spans="1:16" ht="25.5" customHeight="1" x14ac:dyDescent="0.2">
      <c r="A56" s="54" t="s">
        <v>52</v>
      </c>
      <c r="B56" s="51">
        <v>2830336</v>
      </c>
      <c r="C56" s="63">
        <v>383390</v>
      </c>
      <c r="D56" s="74">
        <v>3703133.1704199999</v>
      </c>
      <c r="E56" s="82">
        <v>496592.68418999994</v>
      </c>
      <c r="F56" s="85">
        <v>2922018.9787499998</v>
      </c>
      <c r="G56" s="128">
        <v>390886.04181999998</v>
      </c>
      <c r="H56" s="85">
        <v>4191570.5654199999</v>
      </c>
      <c r="I56" s="74">
        <v>3323095.0860099997</v>
      </c>
      <c r="J56" s="114">
        <f t="shared" si="6"/>
        <v>79.280428043492137</v>
      </c>
      <c r="K56" s="85">
        <v>544424.56099999999</v>
      </c>
      <c r="L56" s="74">
        <v>419963.83651999995</v>
      </c>
      <c r="M56" s="96">
        <f t="shared" si="7"/>
        <v>77.139032035698335</v>
      </c>
      <c r="P56" s="10"/>
    </row>
    <row r="57" spans="1:16" ht="12.75" x14ac:dyDescent="0.2">
      <c r="A57" s="54" t="s">
        <v>53</v>
      </c>
      <c r="B57" s="51">
        <v>308008</v>
      </c>
      <c r="C57" s="63">
        <v>308008</v>
      </c>
      <c r="D57" s="74">
        <v>612307.21817000001</v>
      </c>
      <c r="E57" s="82">
        <v>612307.21817000001</v>
      </c>
      <c r="F57" s="85">
        <v>450383.50274999999</v>
      </c>
      <c r="G57" s="128">
        <v>450383.50274999999</v>
      </c>
      <c r="H57" s="85">
        <v>718348.1</v>
      </c>
      <c r="I57" s="74">
        <v>558124.61529999995</v>
      </c>
      <c r="J57" s="114">
        <f t="shared" si="6"/>
        <v>77.695565047085111</v>
      </c>
      <c r="K57" s="85">
        <v>718348.1</v>
      </c>
      <c r="L57" s="74">
        <v>558124.61529999995</v>
      </c>
      <c r="M57" s="96">
        <f t="shared" si="7"/>
        <v>77.695565047085097</v>
      </c>
      <c r="P57" s="10"/>
    </row>
    <row r="58" spans="1:16" ht="39.75" customHeight="1" x14ac:dyDescent="0.2">
      <c r="A58" s="54" t="s">
        <v>54</v>
      </c>
      <c r="B58" s="51">
        <v>706634</v>
      </c>
      <c r="C58" s="63">
        <v>263332</v>
      </c>
      <c r="D58" s="74">
        <v>1027812.86028</v>
      </c>
      <c r="E58" s="82">
        <v>302599.50688</v>
      </c>
      <c r="F58" s="85">
        <v>800117.59085000004</v>
      </c>
      <c r="G58" s="128">
        <v>239442.90388</v>
      </c>
      <c r="H58" s="85">
        <v>1114089.6600899999</v>
      </c>
      <c r="I58" s="74">
        <v>865980.90940999996</v>
      </c>
      <c r="J58" s="114">
        <f t="shared" si="6"/>
        <v>77.729911732601764</v>
      </c>
      <c r="K58" s="85">
        <v>318374.78000000003</v>
      </c>
      <c r="L58" s="74">
        <v>246373.88925000001</v>
      </c>
      <c r="M58" s="96">
        <f t="shared" si="7"/>
        <v>77.38486360320374</v>
      </c>
      <c r="P58" s="10"/>
    </row>
    <row r="59" spans="1:16" ht="12.75" x14ac:dyDescent="0.2">
      <c r="A59" s="54" t="s">
        <v>55</v>
      </c>
      <c r="B59" s="51">
        <v>190745</v>
      </c>
      <c r="C59" s="63">
        <v>58228</v>
      </c>
      <c r="D59" s="74">
        <v>86779.835790000012</v>
      </c>
      <c r="E59" s="82">
        <v>73528.918369999999</v>
      </c>
      <c r="F59" s="85">
        <v>72465.280280000006</v>
      </c>
      <c r="G59" s="128">
        <v>59146.107799999998</v>
      </c>
      <c r="H59" s="85">
        <v>659136.18149999995</v>
      </c>
      <c r="I59" s="74">
        <v>640054.87419</v>
      </c>
      <c r="J59" s="114">
        <f t="shared" si="6"/>
        <v>97.105103945807301</v>
      </c>
      <c r="K59" s="85">
        <v>656350.80000000005</v>
      </c>
      <c r="L59" s="74">
        <v>637491.78949999996</v>
      </c>
      <c r="M59" s="96">
        <f t="shared" si="7"/>
        <v>97.126687359869138</v>
      </c>
      <c r="P59" s="10"/>
    </row>
    <row r="60" spans="1:16" ht="12.75" x14ac:dyDescent="0.2">
      <c r="A60" s="54" t="s">
        <v>56</v>
      </c>
      <c r="B60" s="51">
        <v>1</v>
      </c>
      <c r="C60" s="63"/>
      <c r="D60" s="74">
        <v>0</v>
      </c>
      <c r="E60" s="82">
        <v>0</v>
      </c>
      <c r="F60" s="85">
        <v>0</v>
      </c>
      <c r="G60" s="128">
        <v>0</v>
      </c>
      <c r="H60" s="85">
        <v>2251993.6407300001</v>
      </c>
      <c r="I60" s="74">
        <v>0</v>
      </c>
      <c r="J60" s="114">
        <f>IF(H60=0,"",I60*100/H60)</f>
        <v>0</v>
      </c>
      <c r="K60" s="85">
        <v>2174275.0049999999</v>
      </c>
      <c r="L60" s="74">
        <v>0</v>
      </c>
      <c r="M60" s="96">
        <f t="shared" si="7"/>
        <v>0</v>
      </c>
      <c r="P60" s="10"/>
    </row>
    <row r="61" spans="1:16" ht="24" x14ac:dyDescent="0.2">
      <c r="A61" s="54" t="s">
        <v>57</v>
      </c>
      <c r="B61" s="51">
        <v>52682</v>
      </c>
      <c r="C61" s="63">
        <v>52682</v>
      </c>
      <c r="D61" s="74">
        <v>38950.758419999998</v>
      </c>
      <c r="E61" s="82">
        <v>38950.758419999998</v>
      </c>
      <c r="F61" s="85">
        <v>37550.758419999998</v>
      </c>
      <c r="G61" s="128">
        <v>37550.758419999998</v>
      </c>
      <c r="H61" s="85">
        <v>15070</v>
      </c>
      <c r="I61" s="74">
        <v>13615.174999999999</v>
      </c>
      <c r="J61" s="114">
        <f t="shared" si="6"/>
        <v>90.346217650962174</v>
      </c>
      <c r="K61" s="85">
        <v>15070</v>
      </c>
      <c r="L61" s="74">
        <v>13615.174999999999</v>
      </c>
      <c r="M61" s="96">
        <f t="shared" si="7"/>
        <v>90.346217650962174</v>
      </c>
      <c r="P61" s="10"/>
    </row>
    <row r="62" spans="1:16" ht="15.6" customHeight="1" x14ac:dyDescent="0.2">
      <c r="A62" s="54" t="s">
        <v>58</v>
      </c>
      <c r="B62" s="51">
        <v>1356311</v>
      </c>
      <c r="C62" s="63">
        <v>663917</v>
      </c>
      <c r="D62" s="74">
        <v>4488582.2126599997</v>
      </c>
      <c r="E62" s="82">
        <v>1714664.9450999999</v>
      </c>
      <c r="F62" s="85">
        <v>3265401.5747500001</v>
      </c>
      <c r="G62" s="128">
        <v>1134667.76342</v>
      </c>
      <c r="H62" s="85">
        <v>7827590.06647</v>
      </c>
      <c r="I62" s="74">
        <v>3689934.7572399997</v>
      </c>
      <c r="J62" s="114">
        <f t="shared" si="6"/>
        <v>47.140112421651708</v>
      </c>
      <c r="K62" s="85">
        <v>4502429.7840200001</v>
      </c>
      <c r="L62" s="74">
        <v>1206217.2883599999</v>
      </c>
      <c r="M62" s="96">
        <f t="shared" si="7"/>
        <v>26.790363119955806</v>
      </c>
      <c r="P62" s="10"/>
    </row>
    <row r="63" spans="1:16" s="7" customFormat="1" ht="12.75" x14ac:dyDescent="0.2">
      <c r="A63" s="55" t="s">
        <v>59</v>
      </c>
      <c r="B63" s="52">
        <v>53630</v>
      </c>
      <c r="C63" s="64">
        <v>51680</v>
      </c>
      <c r="D63" s="78">
        <v>160886.00065999999</v>
      </c>
      <c r="E63" s="83">
        <v>155746.00873</v>
      </c>
      <c r="F63" s="86">
        <v>129130.00533</v>
      </c>
      <c r="G63" s="129">
        <v>125704.00177</v>
      </c>
      <c r="H63" s="86">
        <v>140223.66540999999</v>
      </c>
      <c r="I63" s="78">
        <v>112967.55579000001</v>
      </c>
      <c r="J63" s="115">
        <f t="shared" si="6"/>
        <v>80.562403970609509</v>
      </c>
      <c r="K63" s="86">
        <v>129203.8</v>
      </c>
      <c r="L63" s="78">
        <v>107212.22708</v>
      </c>
      <c r="M63" s="116">
        <f t="shared" si="7"/>
        <v>82.979159343610633</v>
      </c>
      <c r="P63" s="10"/>
    </row>
    <row r="64" spans="1:16" s="7" customFormat="1" ht="27.95" customHeight="1" x14ac:dyDescent="0.2">
      <c r="A64" s="55" t="s">
        <v>93</v>
      </c>
      <c r="B64" s="52">
        <v>544267</v>
      </c>
      <c r="C64" s="64">
        <v>287527</v>
      </c>
      <c r="D64" s="78">
        <v>1429780.01434</v>
      </c>
      <c r="E64" s="83">
        <v>861756.67359000002</v>
      </c>
      <c r="F64" s="86">
        <v>1163375.50269</v>
      </c>
      <c r="G64" s="129">
        <v>706271.98447000002</v>
      </c>
      <c r="H64" s="86">
        <v>1912612.7665599999</v>
      </c>
      <c r="I64" s="78">
        <v>1547510.90093</v>
      </c>
      <c r="J64" s="115">
        <f t="shared" si="6"/>
        <v>80.91083192513311</v>
      </c>
      <c r="K64" s="86">
        <v>1137609.67</v>
      </c>
      <c r="L64" s="78">
        <v>914460.59961999999</v>
      </c>
      <c r="M64" s="116">
        <f t="shared" si="7"/>
        <v>80.384390510674891</v>
      </c>
      <c r="P64" s="10"/>
    </row>
    <row r="65" spans="1:16" s="7" customFormat="1" ht="14.1" customHeight="1" x14ac:dyDescent="0.2">
      <c r="A65" s="55" t="s">
        <v>60</v>
      </c>
      <c r="B65" s="52">
        <v>16541521</v>
      </c>
      <c r="C65" s="64">
        <v>14656965</v>
      </c>
      <c r="D65" s="78">
        <v>38616667.519639999</v>
      </c>
      <c r="E65" s="83">
        <v>33825708.124020003</v>
      </c>
      <c r="F65" s="86">
        <v>27943173.505509999</v>
      </c>
      <c r="G65" s="129">
        <v>24285821.764490001</v>
      </c>
      <c r="H65" s="86">
        <v>42056713.158739999</v>
      </c>
      <c r="I65" s="78">
        <v>29221540.38955</v>
      </c>
      <c r="J65" s="115">
        <f t="shared" si="6"/>
        <v>69.481274676067585</v>
      </c>
      <c r="K65" s="86">
        <v>31478494.100000001</v>
      </c>
      <c r="L65" s="78">
        <v>22133585.218249999</v>
      </c>
      <c r="M65" s="116">
        <f t="shared" si="7"/>
        <v>70.313354723820794</v>
      </c>
      <c r="P65" s="10"/>
    </row>
    <row r="66" spans="1:16" ht="12.75" x14ac:dyDescent="0.2">
      <c r="A66" s="54" t="s">
        <v>61</v>
      </c>
      <c r="B66" s="51">
        <v>243647</v>
      </c>
      <c r="C66" s="63">
        <v>243647</v>
      </c>
      <c r="D66" s="74">
        <v>523875.99987</v>
      </c>
      <c r="E66" s="82">
        <v>523875.99987</v>
      </c>
      <c r="F66" s="85">
        <v>434342.75218000001</v>
      </c>
      <c r="G66" s="128">
        <v>434342.75218000001</v>
      </c>
      <c r="H66" s="85">
        <v>1190992.7</v>
      </c>
      <c r="I66" s="74">
        <v>1085822.5929</v>
      </c>
      <c r="J66" s="114">
        <f t="shared" si="6"/>
        <v>91.169542256640199</v>
      </c>
      <c r="K66" s="85">
        <v>1190992.7</v>
      </c>
      <c r="L66" s="74">
        <v>1085822.5929</v>
      </c>
      <c r="M66" s="96">
        <f t="shared" si="7"/>
        <v>91.169542256640199</v>
      </c>
      <c r="P66" s="10"/>
    </row>
    <row r="67" spans="1:16" ht="12.75" x14ac:dyDescent="0.2">
      <c r="A67" s="54" t="s">
        <v>62</v>
      </c>
      <c r="B67" s="51">
        <v>66286</v>
      </c>
      <c r="C67" s="63">
        <v>66286</v>
      </c>
      <c r="D67" s="74">
        <v>152026.09483000002</v>
      </c>
      <c r="E67" s="82">
        <v>152026.09483000002</v>
      </c>
      <c r="F67" s="85">
        <v>70568.387230000008</v>
      </c>
      <c r="G67" s="128">
        <v>70568.387230000008</v>
      </c>
      <c r="H67" s="85">
        <v>138533.9</v>
      </c>
      <c r="I67" s="74">
        <v>76078.225310000009</v>
      </c>
      <c r="J67" s="114">
        <f t="shared" si="6"/>
        <v>54.916684876409327</v>
      </c>
      <c r="K67" s="85">
        <v>138533.9</v>
      </c>
      <c r="L67" s="74">
        <v>76078.225310000009</v>
      </c>
      <c r="M67" s="96">
        <f t="shared" si="7"/>
        <v>54.916684876409313</v>
      </c>
      <c r="P67" s="10"/>
    </row>
    <row r="68" spans="1:16" ht="12.75" x14ac:dyDescent="0.2">
      <c r="A68" s="54" t="s">
        <v>63</v>
      </c>
      <c r="B68" s="51">
        <v>8725</v>
      </c>
      <c r="C68" s="63">
        <v>8725</v>
      </c>
      <c r="D68" s="74">
        <v>10265.691999999999</v>
      </c>
      <c r="E68" s="82">
        <v>10265.691999999999</v>
      </c>
      <c r="F68" s="85">
        <v>9600.5338200000006</v>
      </c>
      <c r="G68" s="128">
        <v>9600.5338200000006</v>
      </c>
      <c r="H68" s="85">
        <v>12172.6</v>
      </c>
      <c r="I68" s="74">
        <v>11453.839320000001</v>
      </c>
      <c r="J68" s="114">
        <f t="shared" si="6"/>
        <v>94.095257545635278</v>
      </c>
      <c r="K68" s="85">
        <v>12172.6</v>
      </c>
      <c r="L68" s="74">
        <v>11453.839320000001</v>
      </c>
      <c r="M68" s="96">
        <f t="shared" si="7"/>
        <v>94.095257545635278</v>
      </c>
      <c r="P68" s="10"/>
    </row>
    <row r="69" spans="1:16" ht="12.75" x14ac:dyDescent="0.2">
      <c r="A69" s="54" t="s">
        <v>64</v>
      </c>
      <c r="B69" s="51">
        <v>6447742</v>
      </c>
      <c r="C69" s="63">
        <v>6440915</v>
      </c>
      <c r="D69" s="74">
        <v>4884960.5539899999</v>
      </c>
      <c r="E69" s="82">
        <v>4866514.5804099999</v>
      </c>
      <c r="F69" s="85">
        <v>3932091.6623400003</v>
      </c>
      <c r="G69" s="128">
        <v>3917977.4651299999</v>
      </c>
      <c r="H69" s="85">
        <v>4920680.8320399998</v>
      </c>
      <c r="I69" s="74">
        <v>4079388.6148999999</v>
      </c>
      <c r="J69" s="114">
        <f t="shared" si="6"/>
        <v>82.902930593219978</v>
      </c>
      <c r="K69" s="85">
        <v>4882430.3</v>
      </c>
      <c r="L69" s="74">
        <v>4037362.7728400002</v>
      </c>
      <c r="M69" s="96">
        <f t="shared" si="7"/>
        <v>82.691662241240806</v>
      </c>
      <c r="P69" s="10"/>
    </row>
    <row r="70" spans="1:16" ht="12.75" x14ac:dyDescent="0.2">
      <c r="A70" s="54" t="s">
        <v>65</v>
      </c>
      <c r="B70" s="51">
        <v>78574</v>
      </c>
      <c r="C70" s="63">
        <v>77324</v>
      </c>
      <c r="D70" s="74">
        <v>95164.351510000008</v>
      </c>
      <c r="E70" s="82">
        <v>89551.780440000002</v>
      </c>
      <c r="F70" s="85">
        <v>70249.919439999998</v>
      </c>
      <c r="G70" s="128">
        <v>66023.721700000009</v>
      </c>
      <c r="H70" s="85">
        <v>511511.05398999999</v>
      </c>
      <c r="I70" s="74">
        <v>55718.923299999995</v>
      </c>
      <c r="J70" s="114">
        <f t="shared" si="6"/>
        <v>10.893004728904508</v>
      </c>
      <c r="K70" s="85">
        <v>286154.59999999998</v>
      </c>
      <c r="L70" s="74">
        <v>29404.206120000003</v>
      </c>
      <c r="M70" s="96">
        <f t="shared" si="7"/>
        <v>10.275636358807445</v>
      </c>
      <c r="P70" s="10"/>
    </row>
    <row r="71" spans="1:16" ht="12.75" x14ac:dyDescent="0.2">
      <c r="A71" s="54" t="s">
        <v>66</v>
      </c>
      <c r="B71" s="51">
        <v>209170</v>
      </c>
      <c r="C71" s="63">
        <v>209141</v>
      </c>
      <c r="D71" s="74">
        <v>398106.31874999998</v>
      </c>
      <c r="E71" s="82">
        <v>395425.44874999998</v>
      </c>
      <c r="F71" s="85">
        <v>325069.16249999998</v>
      </c>
      <c r="G71" s="128">
        <v>325069.16249999998</v>
      </c>
      <c r="H71" s="85">
        <v>502221.4</v>
      </c>
      <c r="I71" s="74">
        <v>417111.33677999995</v>
      </c>
      <c r="J71" s="114">
        <f t="shared" si="6"/>
        <v>83.053278251384739</v>
      </c>
      <c r="K71" s="85">
        <v>494001.4</v>
      </c>
      <c r="L71" s="74">
        <v>408891.33677999995</v>
      </c>
      <c r="M71" s="96">
        <f t="shared" si="7"/>
        <v>82.771291089458444</v>
      </c>
      <c r="P71" s="10"/>
    </row>
    <row r="72" spans="1:16" ht="12.75" x14ac:dyDescent="0.2">
      <c r="A72" s="54" t="s">
        <v>67</v>
      </c>
      <c r="B72" s="51">
        <v>995584</v>
      </c>
      <c r="C72" s="63">
        <v>559249</v>
      </c>
      <c r="D72" s="74">
        <v>1894756.17132</v>
      </c>
      <c r="E72" s="82">
        <v>1339704.4368</v>
      </c>
      <c r="F72" s="85">
        <v>1102892.73034</v>
      </c>
      <c r="G72" s="128">
        <v>560935.05122000002</v>
      </c>
      <c r="H72" s="85">
        <v>3361360.4041799996</v>
      </c>
      <c r="I72" s="74">
        <v>2526133.1324499999</v>
      </c>
      <c r="J72" s="114">
        <f t="shared" si="6"/>
        <v>75.152105954144105</v>
      </c>
      <c r="K72" s="85">
        <v>1245439.2</v>
      </c>
      <c r="L72" s="74">
        <v>827923.86047000007</v>
      </c>
      <c r="M72" s="96">
        <f t="shared" si="7"/>
        <v>66.476457499490948</v>
      </c>
      <c r="P72" s="10"/>
    </row>
    <row r="73" spans="1:16" ht="12.75" x14ac:dyDescent="0.2">
      <c r="A73" s="54" t="s">
        <v>68</v>
      </c>
      <c r="B73" s="51">
        <v>7496234</v>
      </c>
      <c r="C73" s="63">
        <v>6490487</v>
      </c>
      <c r="D73" s="74">
        <v>25610800.549540002</v>
      </c>
      <c r="E73" s="82">
        <v>22255556.64232</v>
      </c>
      <c r="F73" s="85">
        <v>19189376.793749999</v>
      </c>
      <c r="G73" s="128">
        <v>16718861.05133</v>
      </c>
      <c r="H73" s="85">
        <v>25158381.964189999</v>
      </c>
      <c r="I73" s="74">
        <v>17072177.603379998</v>
      </c>
      <c r="J73" s="114">
        <f t="shared" si="6"/>
        <v>67.858805974407403</v>
      </c>
      <c r="K73" s="85">
        <v>18035315.600000001</v>
      </c>
      <c r="L73" s="74">
        <v>12462332.99178</v>
      </c>
      <c r="M73" s="96">
        <f t="shared" si="7"/>
        <v>69.099611385674891</v>
      </c>
      <c r="P73" s="10"/>
    </row>
    <row r="74" spans="1:16" ht="12.75" x14ac:dyDescent="0.2">
      <c r="A74" s="54" t="s">
        <v>69</v>
      </c>
      <c r="B74" s="51">
        <v>168536</v>
      </c>
      <c r="C74" s="63">
        <v>168100</v>
      </c>
      <c r="D74" s="74">
        <v>1336087.03476</v>
      </c>
      <c r="E74" s="82">
        <v>1336087.03476</v>
      </c>
      <c r="F74" s="85">
        <v>779013.86038999993</v>
      </c>
      <c r="G74" s="128">
        <v>779013.86038999993</v>
      </c>
      <c r="H74" s="85">
        <v>1297060.6000000001</v>
      </c>
      <c r="I74" s="74">
        <v>834849.21821000008</v>
      </c>
      <c r="J74" s="114">
        <f t="shared" si="6"/>
        <v>64.36470417881786</v>
      </c>
      <c r="K74" s="85">
        <v>1294771.3</v>
      </c>
      <c r="L74" s="74">
        <v>833809.78720999998</v>
      </c>
      <c r="M74" s="96">
        <f t="shared" si="7"/>
        <v>64.398229031644433</v>
      </c>
      <c r="P74" s="10"/>
    </row>
    <row r="75" spans="1:16" ht="27.95" hidden="1" customHeight="1" x14ac:dyDescent="0.2">
      <c r="A75" s="54" t="s">
        <v>70</v>
      </c>
      <c r="B75" s="51"/>
      <c r="C75" s="63"/>
      <c r="D75" s="74">
        <v>0</v>
      </c>
      <c r="E75" s="82">
        <v>0</v>
      </c>
      <c r="F75" s="85">
        <v>0</v>
      </c>
      <c r="G75" s="128">
        <v>0</v>
      </c>
      <c r="H75" s="85">
        <v>0</v>
      </c>
      <c r="I75" s="74">
        <v>0</v>
      </c>
      <c r="J75" s="114" t="str">
        <f t="shared" si="6"/>
        <v/>
      </c>
      <c r="K75" s="85">
        <v>0</v>
      </c>
      <c r="L75" s="74">
        <v>0</v>
      </c>
      <c r="M75" s="96" t="str">
        <f t="shared" si="7"/>
        <v/>
      </c>
      <c r="P75" s="10"/>
    </row>
    <row r="76" spans="1:16" ht="12.75" x14ac:dyDescent="0.2">
      <c r="A76" s="54" t="s">
        <v>71</v>
      </c>
      <c r="B76" s="51">
        <v>827023</v>
      </c>
      <c r="C76" s="63">
        <v>393091</v>
      </c>
      <c r="D76" s="74">
        <v>3710624.753069995</v>
      </c>
      <c r="E76" s="82">
        <v>2856700.4138400052</v>
      </c>
      <c r="F76" s="85">
        <v>2029967.7035199963</v>
      </c>
      <c r="G76" s="128">
        <v>1403429.7789899968</v>
      </c>
      <c r="H76" s="85">
        <v>4963797.7043400053</v>
      </c>
      <c r="I76" s="74">
        <v>3062806.9029999976</v>
      </c>
      <c r="J76" s="114">
        <f t="shared" si="6"/>
        <v>61.702895352123008</v>
      </c>
      <c r="K76" s="85">
        <v>3898682.5000000009</v>
      </c>
      <c r="L76" s="74">
        <v>2360505.605519996</v>
      </c>
      <c r="M76" s="96">
        <f t="shared" si="7"/>
        <v>60.546238518268559</v>
      </c>
      <c r="P76" s="10"/>
    </row>
    <row r="77" spans="1:16" s="7" customFormat="1" ht="12.75" x14ac:dyDescent="0.2">
      <c r="A77" s="55" t="s">
        <v>72</v>
      </c>
      <c r="B77" s="52">
        <v>5681018</v>
      </c>
      <c r="C77" s="64">
        <v>3457409</v>
      </c>
      <c r="D77" s="78">
        <v>9275272.3522900008</v>
      </c>
      <c r="E77" s="83">
        <v>4771513.2911800006</v>
      </c>
      <c r="F77" s="86">
        <v>6557733.8689700002</v>
      </c>
      <c r="G77" s="129">
        <v>3551112.8545399997</v>
      </c>
      <c r="H77" s="86">
        <v>18072019.81577</v>
      </c>
      <c r="I77" s="78">
        <v>8315353.2467399994</v>
      </c>
      <c r="J77" s="115">
        <f t="shared" si="6"/>
        <v>46.012307044306461</v>
      </c>
      <c r="K77" s="86">
        <v>9388181.4726</v>
      </c>
      <c r="L77" s="78">
        <v>3874965.9510500003</v>
      </c>
      <c r="M77" s="116">
        <f t="shared" si="7"/>
        <v>41.274936603636533</v>
      </c>
      <c r="P77" s="10"/>
    </row>
    <row r="78" spans="1:16" s="7" customFormat="1" ht="12.75" x14ac:dyDescent="0.2">
      <c r="A78" s="55" t="s">
        <v>73</v>
      </c>
      <c r="B78" s="52">
        <v>210973</v>
      </c>
      <c r="C78" s="64">
        <v>198393</v>
      </c>
      <c r="D78" s="78">
        <v>1557820.0929</v>
      </c>
      <c r="E78" s="83">
        <v>1536840.07595</v>
      </c>
      <c r="F78" s="86">
        <v>1069555.6224100001</v>
      </c>
      <c r="G78" s="129">
        <v>1059488.7501300001</v>
      </c>
      <c r="H78" s="86">
        <v>673382.06423999998</v>
      </c>
      <c r="I78" s="78">
        <v>444762.17470999999</v>
      </c>
      <c r="J78" s="115">
        <f t="shared" si="6"/>
        <v>66.049008182594307</v>
      </c>
      <c r="K78" s="86">
        <v>608979.30000000005</v>
      </c>
      <c r="L78" s="78">
        <v>437047.66433999996</v>
      </c>
      <c r="M78" s="116">
        <f t="shared" si="7"/>
        <v>71.767244689597803</v>
      </c>
      <c r="P78" s="10"/>
    </row>
    <row r="79" spans="1:16" s="7" customFormat="1" ht="12.75" x14ac:dyDescent="0.2">
      <c r="A79" s="55" t="s">
        <v>74</v>
      </c>
      <c r="B79" s="52">
        <v>26780239</v>
      </c>
      <c r="C79" s="64">
        <v>16892887</v>
      </c>
      <c r="D79" s="78">
        <v>50935912.257199995</v>
      </c>
      <c r="E79" s="83">
        <v>33735308.789229997</v>
      </c>
      <c r="F79" s="86">
        <v>39946395.597769998</v>
      </c>
      <c r="G79" s="129">
        <v>26816668.35134</v>
      </c>
      <c r="H79" s="86">
        <v>61781973.757690005</v>
      </c>
      <c r="I79" s="78">
        <v>46501249.457059994</v>
      </c>
      <c r="J79" s="115">
        <f t="shared" si="6"/>
        <v>75.266694520700682</v>
      </c>
      <c r="K79" s="86">
        <v>41729271.681949995</v>
      </c>
      <c r="L79" s="78">
        <v>32026848.742090002</v>
      </c>
      <c r="M79" s="116">
        <f t="shared" si="7"/>
        <v>76.749119865284442</v>
      </c>
      <c r="P79" s="10"/>
    </row>
    <row r="80" spans="1:16" s="7" customFormat="1" ht="12.75" x14ac:dyDescent="0.2">
      <c r="A80" s="55" t="s">
        <v>75</v>
      </c>
      <c r="B80" s="52">
        <v>2938775</v>
      </c>
      <c r="C80" s="64">
        <v>960242</v>
      </c>
      <c r="D80" s="78">
        <v>7116463.0816099998</v>
      </c>
      <c r="E80" s="83">
        <v>3115986.8185300003</v>
      </c>
      <c r="F80" s="86">
        <v>5286275.63631</v>
      </c>
      <c r="G80" s="129">
        <v>2341549.91108</v>
      </c>
      <c r="H80" s="86">
        <v>7938376.3234200003</v>
      </c>
      <c r="I80" s="78">
        <v>5953393.4522900004</v>
      </c>
      <c r="J80" s="115">
        <f t="shared" si="6"/>
        <v>74.995102395513143</v>
      </c>
      <c r="K80" s="86">
        <v>2936032.3</v>
      </c>
      <c r="L80" s="78">
        <v>2206424.7653800002</v>
      </c>
      <c r="M80" s="116">
        <f t="shared" si="7"/>
        <v>75.14988051664146</v>
      </c>
      <c r="P80" s="10"/>
    </row>
    <row r="81" spans="1:16" ht="12.75" x14ac:dyDescent="0.2">
      <c r="A81" s="54" t="s">
        <v>76</v>
      </c>
      <c r="B81" s="51">
        <v>2334453</v>
      </c>
      <c r="C81" s="63">
        <v>598180</v>
      </c>
      <c r="D81" s="74">
        <v>6326867.9056299999</v>
      </c>
      <c r="E81" s="82">
        <v>2916682.8389699999</v>
      </c>
      <c r="F81" s="85" t="e">
        <f>SUMIFS([1]расходы!$O:$O,[1]расходы!$C:$C,#REF!)/1000</f>
        <v>#VALUE!</v>
      </c>
      <c r="G81" s="133" t="e">
        <f>SUMIFS([1]расходы!$Q:$Q,[1]расходы!$C:$C,#REF!)/1000</f>
        <v>#VALUE!</v>
      </c>
      <c r="H81" s="85">
        <v>7025174.3950299993</v>
      </c>
      <c r="I81" s="74">
        <v>5232840.3805600004</v>
      </c>
      <c r="J81" s="114">
        <f t="shared" si="6"/>
        <v>74.486981906983033</v>
      </c>
      <c r="K81" s="85">
        <v>2714116.8</v>
      </c>
      <c r="L81" s="74">
        <v>2026579.3443699998</v>
      </c>
      <c r="M81" s="96">
        <f t="shared" si="7"/>
        <v>74.668096242947243</v>
      </c>
      <c r="P81" s="10"/>
    </row>
    <row r="82" spans="1:16" ht="12.75" x14ac:dyDescent="0.2">
      <c r="A82" s="54" t="s">
        <v>77</v>
      </c>
      <c r="B82" s="51">
        <v>32930</v>
      </c>
      <c r="C82" s="63">
        <v>31000</v>
      </c>
      <c r="D82" s="74">
        <v>56378.127489999999</v>
      </c>
      <c r="E82" s="82">
        <v>54388.327490000003</v>
      </c>
      <c r="F82" s="85" t="e">
        <f>SUMIFS([1]расходы!$O:$O,[1]расходы!$C:$C,#REF!)/1000</f>
        <v>#VALUE!</v>
      </c>
      <c r="G82" s="133" t="e">
        <f>SUMIFS([1]расходы!$Q:$Q,[1]расходы!$C:$C,#REF!)/1000</f>
        <v>#VALUE!</v>
      </c>
      <c r="H82" s="85">
        <v>37672.1</v>
      </c>
      <c r="I82" s="74">
        <v>34129.906619999994</v>
      </c>
      <c r="J82" s="114">
        <f t="shared" si="6"/>
        <v>90.597303096986892</v>
      </c>
      <c r="K82" s="85">
        <v>35000</v>
      </c>
      <c r="L82" s="74">
        <v>32011.204149999998</v>
      </c>
      <c r="M82" s="96">
        <f t="shared" si="7"/>
        <v>91.460583285714279</v>
      </c>
      <c r="P82" s="10"/>
    </row>
    <row r="83" spans="1:16" ht="24.6" customHeight="1" x14ac:dyDescent="0.2">
      <c r="A83" s="54" t="s">
        <v>78</v>
      </c>
      <c r="B83" s="51">
        <v>571392</v>
      </c>
      <c r="C83" s="63">
        <v>331062</v>
      </c>
      <c r="D83" s="74">
        <v>733217.04848999984</v>
      </c>
      <c r="E83" s="82">
        <v>144915.65207000036</v>
      </c>
      <c r="F83" s="85" t="e">
        <f>F80-F81-F82</f>
        <v>#VALUE!</v>
      </c>
      <c r="G83" s="133" t="e">
        <f>G80-G81-G82</f>
        <v>#VALUE!</v>
      </c>
      <c r="H83" s="85">
        <v>875529.82839000097</v>
      </c>
      <c r="I83" s="74">
        <v>686423.16510999994</v>
      </c>
      <c r="J83" s="114">
        <f t="shared" si="6"/>
        <v>78.400888565070758</v>
      </c>
      <c r="K83" s="85">
        <v>186915.5</v>
      </c>
      <c r="L83" s="74">
        <v>147834.21686000039</v>
      </c>
      <c r="M83" s="96">
        <f t="shared" si="7"/>
        <v>79.091470134900746</v>
      </c>
      <c r="P83" s="10"/>
    </row>
    <row r="84" spans="1:16" s="7" customFormat="1" ht="12.75" x14ac:dyDescent="0.2">
      <c r="A84" s="55" t="s">
        <v>79</v>
      </c>
      <c r="B84" s="52">
        <v>16624396</v>
      </c>
      <c r="C84" s="64">
        <v>16617127</v>
      </c>
      <c r="D84" s="78">
        <v>12635369.08739</v>
      </c>
      <c r="E84" s="83">
        <v>12629407.95503</v>
      </c>
      <c r="F84" s="86">
        <v>9219684.264010001</v>
      </c>
      <c r="G84" s="129">
        <v>9213977.4884400014</v>
      </c>
      <c r="H84" s="86">
        <v>10804010.26392</v>
      </c>
      <c r="I84" s="78">
        <v>8110494.62916</v>
      </c>
      <c r="J84" s="115">
        <f t="shared" si="6"/>
        <v>75.069297705547385</v>
      </c>
      <c r="K84" s="86">
        <v>10783417.02043</v>
      </c>
      <c r="L84" s="78">
        <v>8101788.4554200005</v>
      </c>
      <c r="M84" s="116">
        <f t="shared" si="7"/>
        <v>75.131921913717591</v>
      </c>
      <c r="P84" s="10"/>
    </row>
    <row r="85" spans="1:16" s="7" customFormat="1" ht="12.75" x14ac:dyDescent="0.2">
      <c r="A85" s="55" t="s">
        <v>80</v>
      </c>
      <c r="B85" s="52">
        <v>18464207</v>
      </c>
      <c r="C85" s="64">
        <v>17949260</v>
      </c>
      <c r="D85" s="78">
        <v>37793647.003989995</v>
      </c>
      <c r="E85" s="83">
        <v>37377084.440239996</v>
      </c>
      <c r="F85" s="86">
        <v>31386437.18801</v>
      </c>
      <c r="G85" s="129">
        <v>31038514.740490001</v>
      </c>
      <c r="H85" s="86">
        <v>69319856.171859995</v>
      </c>
      <c r="I85" s="78">
        <v>58903112.877910003</v>
      </c>
      <c r="J85" s="115">
        <f t="shared" si="6"/>
        <v>84.972930024372133</v>
      </c>
      <c r="K85" s="86">
        <v>68848289.625</v>
      </c>
      <c r="L85" s="78">
        <v>58511663.92633</v>
      </c>
      <c r="M85" s="116">
        <f t="shared" si="7"/>
        <v>84.98637256644848</v>
      </c>
      <c r="P85" s="10"/>
    </row>
    <row r="86" spans="1:16" s="7" customFormat="1" ht="12.75" x14ac:dyDescent="0.2">
      <c r="A86" s="55" t="s">
        <v>81</v>
      </c>
      <c r="B86" s="52">
        <v>1274388</v>
      </c>
      <c r="C86" s="64">
        <v>1201213</v>
      </c>
      <c r="D86" s="78">
        <v>3644302.9306100002</v>
      </c>
      <c r="E86" s="83">
        <v>1991700.6532999999</v>
      </c>
      <c r="F86" s="86">
        <v>2652264.9641900002</v>
      </c>
      <c r="G86" s="129">
        <v>1378155.4634</v>
      </c>
      <c r="H86" s="86">
        <v>4652744.7331499998</v>
      </c>
      <c r="I86" s="78">
        <v>3184484.83427</v>
      </c>
      <c r="J86" s="115">
        <f t="shared" si="6"/>
        <v>68.443145216652383</v>
      </c>
      <c r="K86" s="86">
        <v>2626693.7999999998</v>
      </c>
      <c r="L86" s="78">
        <v>1818161.1312500001</v>
      </c>
      <c r="M86" s="116">
        <f t="shared" si="7"/>
        <v>69.218617383190988</v>
      </c>
      <c r="P86" s="10"/>
    </row>
    <row r="87" spans="1:16" s="7" customFormat="1" ht="12.75" x14ac:dyDescent="0.2">
      <c r="A87" s="55" t="s">
        <v>82</v>
      </c>
      <c r="B87" s="52">
        <v>149235</v>
      </c>
      <c r="C87" s="64">
        <v>100764</v>
      </c>
      <c r="D87" s="78">
        <v>38419.893810000001</v>
      </c>
      <c r="E87" s="83">
        <v>0</v>
      </c>
      <c r="F87" s="86">
        <v>30147.519479999999</v>
      </c>
      <c r="G87" s="129">
        <v>0</v>
      </c>
      <c r="H87" s="86">
        <v>37878.746399999996</v>
      </c>
      <c r="I87" s="78">
        <v>30760.159399999997</v>
      </c>
      <c r="J87" s="115">
        <f t="shared" si="6"/>
        <v>81.206909740814439</v>
      </c>
      <c r="K87" s="86">
        <v>0</v>
      </c>
      <c r="L87" s="78">
        <v>0</v>
      </c>
      <c r="M87" s="116" t="str">
        <f t="shared" si="7"/>
        <v/>
      </c>
      <c r="P87" s="10"/>
    </row>
    <row r="88" spans="1:16" s="7" customFormat="1" ht="27" customHeight="1" x14ac:dyDescent="0.2">
      <c r="A88" s="55" t="s">
        <v>91</v>
      </c>
      <c r="B88" s="52">
        <v>1886682</v>
      </c>
      <c r="C88" s="64">
        <v>1845863</v>
      </c>
      <c r="D88" s="78">
        <v>504444.13263999997</v>
      </c>
      <c r="E88" s="83">
        <v>504307.96825999999</v>
      </c>
      <c r="F88" s="86">
        <v>316663.76442999998</v>
      </c>
      <c r="G88" s="129">
        <v>316527.60005000001</v>
      </c>
      <c r="H88" s="86">
        <v>599373.06599999999</v>
      </c>
      <c r="I88" s="78">
        <v>214363.08593999999</v>
      </c>
      <c r="J88" s="115">
        <f t="shared" si="6"/>
        <v>35.764551011706622</v>
      </c>
      <c r="K88" s="86">
        <v>569279.80000000005</v>
      </c>
      <c r="L88" s="78">
        <v>214363.08593999999</v>
      </c>
      <c r="M88" s="116">
        <f t="shared" si="7"/>
        <v>37.6551365321587</v>
      </c>
      <c r="P88" s="10"/>
    </row>
    <row r="89" spans="1:16" s="7" customFormat="1" ht="12.75" x14ac:dyDescent="0.2">
      <c r="A89" s="55" t="s">
        <v>83</v>
      </c>
      <c r="B89" s="52">
        <v>0</v>
      </c>
      <c r="C89" s="64">
        <v>5266987</v>
      </c>
      <c r="D89" s="78">
        <v>0</v>
      </c>
      <c r="E89" s="83">
        <v>13965077.129309999</v>
      </c>
      <c r="F89" s="86">
        <v>0</v>
      </c>
      <c r="G89" s="129">
        <v>9503173.9042499997</v>
      </c>
      <c r="H89" s="86">
        <v>956889.89077000006</v>
      </c>
      <c r="I89" s="78">
        <v>0</v>
      </c>
      <c r="J89" s="117">
        <f>IF(H89=0,"",I89*100/H89)</f>
        <v>0</v>
      </c>
      <c r="K89" s="86">
        <v>18179273.600000001</v>
      </c>
      <c r="L89" s="78">
        <v>12826114.509409999</v>
      </c>
      <c r="M89" s="116">
        <f t="shared" si="7"/>
        <v>70.553503905733606</v>
      </c>
      <c r="P89" s="10"/>
    </row>
    <row r="90" spans="1:16" ht="23.1" customHeight="1" x14ac:dyDescent="0.2">
      <c r="A90" s="54" t="s">
        <v>84</v>
      </c>
      <c r="B90" s="51"/>
      <c r="C90" s="63">
        <v>3167921</v>
      </c>
      <c r="D90" s="74">
        <v>0</v>
      </c>
      <c r="E90" s="82">
        <v>8241233.3133699996</v>
      </c>
      <c r="F90" s="86">
        <v>0</v>
      </c>
      <c r="G90" s="128">
        <v>6336720.2606699998</v>
      </c>
      <c r="H90" s="85">
        <v>0</v>
      </c>
      <c r="I90" s="74">
        <v>0</v>
      </c>
      <c r="J90" s="117" t="str">
        <f t="shared" ref="J90:J92" si="8">IF(H90=0,"",I90*100/H90)</f>
        <v/>
      </c>
      <c r="K90" s="85">
        <v>8270449</v>
      </c>
      <c r="L90" s="74">
        <v>6775832.9057900002</v>
      </c>
      <c r="M90" s="96">
        <f t="shared" si="7"/>
        <v>81.92823516341133</v>
      </c>
      <c r="P90" s="10"/>
    </row>
    <row r="91" spans="1:16" ht="18" customHeight="1" x14ac:dyDescent="0.2">
      <c r="A91" s="54" t="s">
        <v>85</v>
      </c>
      <c r="B91" s="51"/>
      <c r="C91" s="63">
        <v>230563</v>
      </c>
      <c r="D91" s="74">
        <v>0</v>
      </c>
      <c r="E91" s="82">
        <v>3552800.2918799999</v>
      </c>
      <c r="F91" s="86">
        <v>0</v>
      </c>
      <c r="G91" s="128">
        <v>1326519.1653199999</v>
      </c>
      <c r="H91" s="85">
        <v>955770.57507000002</v>
      </c>
      <c r="I91" s="74">
        <v>0</v>
      </c>
      <c r="J91" s="117">
        <f t="shared" si="8"/>
        <v>0</v>
      </c>
      <c r="K91" s="85">
        <v>7493463.0999999996</v>
      </c>
      <c r="L91" s="74">
        <v>4032272.3515300001</v>
      </c>
      <c r="M91" s="96">
        <f t="shared" si="7"/>
        <v>53.810531895860017</v>
      </c>
      <c r="P91" s="10"/>
    </row>
    <row r="92" spans="1:16" ht="26.45" customHeight="1" thickBot="1" x14ac:dyDescent="0.25">
      <c r="A92" s="57" t="s">
        <v>86</v>
      </c>
      <c r="B92" s="58"/>
      <c r="C92" s="65">
        <v>1868503</v>
      </c>
      <c r="D92" s="79">
        <v>0</v>
      </c>
      <c r="E92" s="84">
        <v>2171043.5240599997</v>
      </c>
      <c r="F92" s="134">
        <v>0</v>
      </c>
      <c r="G92" s="130">
        <v>1839934.47826</v>
      </c>
      <c r="H92" s="100">
        <v>1119.3156999999999</v>
      </c>
      <c r="I92" s="79">
        <v>0</v>
      </c>
      <c r="J92" s="118">
        <f t="shared" si="8"/>
        <v>0</v>
      </c>
      <c r="K92" s="100">
        <v>2415361.5</v>
      </c>
      <c r="L92" s="79">
        <v>2018009.2520899998</v>
      </c>
      <c r="M92" s="103">
        <f t="shared" si="7"/>
        <v>83.548953317753885</v>
      </c>
      <c r="P92" s="10"/>
    </row>
    <row r="93" spans="1:16" s="7" customFormat="1" ht="26.25" customHeight="1" thickBot="1" x14ac:dyDescent="0.25">
      <c r="A93" s="59" t="s">
        <v>87</v>
      </c>
      <c r="B93" s="60">
        <f>B55+B63+B64+B65+B77+B78+B79+B80+B84+B85+B86+B87+B88+B89</f>
        <v>96594048</v>
      </c>
      <c r="C93" s="66">
        <f>C55+C63+C64+C65+C77+C78+C79+C80+C84+C85+C86+C87+C88+C89</f>
        <v>81215874</v>
      </c>
      <c r="D93" s="72">
        <v>173666550.42282</v>
      </c>
      <c r="E93" s="72">
        <v>147709081.9585</v>
      </c>
      <c r="F93" s="90">
        <v>133248775.12491</v>
      </c>
      <c r="G93" s="135">
        <v>112649043.89254002</v>
      </c>
      <c r="H93" s="90">
        <v>235723852.63814002</v>
      </c>
      <c r="I93" s="72">
        <v>171630798.18089998</v>
      </c>
      <c r="J93" s="119">
        <f t="shared" si="6"/>
        <v>72.810110754625512</v>
      </c>
      <c r="K93" s="90">
        <v>197343999.20000002</v>
      </c>
      <c r="L93" s="72">
        <v>146254422.87009001</v>
      </c>
      <c r="M93" s="91">
        <f t="shared" si="7"/>
        <v>74.111411273198726</v>
      </c>
      <c r="N93" s="8"/>
      <c r="P93" s="10"/>
    </row>
    <row r="94" spans="1:16" s="7" customFormat="1" ht="17.25" customHeight="1" thickBot="1" x14ac:dyDescent="0.25">
      <c r="A94" s="26" t="s">
        <v>88</v>
      </c>
      <c r="B94" s="56">
        <f t="shared" ref="B94:H94" si="9">B51-B93</f>
        <v>-4453054</v>
      </c>
      <c r="C94" s="67">
        <f t="shared" si="9"/>
        <v>-4036290</v>
      </c>
      <c r="D94" s="72">
        <f t="shared" si="9"/>
        <v>2423971.6396200061</v>
      </c>
      <c r="E94" s="72">
        <f t="shared" si="9"/>
        <v>1031289.3115400076</v>
      </c>
      <c r="F94" s="90">
        <v>8837661.4210900068</v>
      </c>
      <c r="G94" s="135">
        <v>7328118.9305999726</v>
      </c>
      <c r="H94" s="72">
        <f t="shared" si="9"/>
        <v>-28872844.337110043</v>
      </c>
      <c r="I94" s="72">
        <f>I51-I93</f>
        <v>299396.14537000656</v>
      </c>
      <c r="J94" s="120"/>
      <c r="K94" s="72">
        <f>K51-K93</f>
        <v>-23008538.50000003</v>
      </c>
      <c r="L94" s="72">
        <f>L51-L93</f>
        <v>-1621935.9512600005</v>
      </c>
      <c r="M94" s="91"/>
      <c r="N94" s="10"/>
      <c r="P94" s="10"/>
    </row>
    <row r="95" spans="1:16" ht="12" customHeight="1" x14ac:dyDescent="0.2">
      <c r="A95" s="12"/>
      <c r="B95" s="12"/>
      <c r="C95" s="12"/>
      <c r="D95" s="12"/>
      <c r="E95" s="12"/>
      <c r="F95" s="12"/>
      <c r="G95" s="12"/>
      <c r="H95" s="121"/>
      <c r="I95" s="121"/>
      <c r="J95" s="121"/>
      <c r="K95" s="121"/>
      <c r="L95" s="121"/>
      <c r="M95" s="121"/>
    </row>
    <row r="96" spans="1:16" ht="12.75" x14ac:dyDescent="0.2">
      <c r="H96" s="122"/>
      <c r="I96" s="122"/>
      <c r="K96" s="122"/>
      <c r="L96" s="122"/>
    </row>
    <row r="97" spans="6:14" ht="12.75" x14ac:dyDescent="0.2">
      <c r="H97" s="122"/>
      <c r="I97" s="122"/>
      <c r="N97" s="125"/>
    </row>
    <row r="98" spans="6:14" ht="14.45" customHeight="1" x14ac:dyDescent="0.2"/>
    <row r="99" spans="6:14" ht="12.75" x14ac:dyDescent="0.2">
      <c r="F99" s="12"/>
      <c r="G99" s="12"/>
    </row>
    <row r="100" spans="6:14" ht="12.75" x14ac:dyDescent="0.2">
      <c r="F100" s="132"/>
      <c r="G100" s="132"/>
    </row>
    <row r="101" spans="6:14" ht="12.75" x14ac:dyDescent="0.2">
      <c r="F101" s="131"/>
      <c r="G101" s="131"/>
    </row>
    <row r="102" spans="6:14" ht="12.75" x14ac:dyDescent="0.2">
      <c r="F102" s="12"/>
      <c r="G102" s="12"/>
      <c r="H102" s="123"/>
      <c r="K102" s="122"/>
    </row>
    <row r="103" spans="6:14" ht="24.95" customHeight="1" x14ac:dyDescent="0.2">
      <c r="F103" s="12"/>
      <c r="G103" s="12"/>
      <c r="I103" s="122"/>
      <c r="L103" s="122"/>
    </row>
  </sheetData>
  <mergeCells count="15">
    <mergeCell ref="K3:M3"/>
    <mergeCell ref="K53:M53"/>
    <mergeCell ref="A52:G52"/>
    <mergeCell ref="A2:G2"/>
    <mergeCell ref="A1:M1"/>
    <mergeCell ref="A53:A54"/>
    <mergeCell ref="B53:C53"/>
    <mergeCell ref="D53:E53"/>
    <mergeCell ref="F3:G3"/>
    <mergeCell ref="F53:G53"/>
    <mergeCell ref="A3:A4"/>
    <mergeCell ref="D3:E3"/>
    <mergeCell ref="B3:C3"/>
    <mergeCell ref="H3:J3"/>
    <mergeCell ref="H53:J53"/>
  </mergeCells>
  <pageMargins left="0.15748031496062992" right="0.15748031496062992" top="0.27559055118110237" bottom="0.19685039370078741" header="0.31496062992125984" footer="0.19685039370078741"/>
  <pageSetup paperSize="9" scale="81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01.11.2024  </vt:lpstr>
      <vt:lpstr>'на 01.11.2024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2024-11-18T05:12:10Z</cp:lastPrinted>
  <dcterms:created xsi:type="dcterms:W3CDTF">2017-02-17T04:56:41Z</dcterms:created>
  <dcterms:modified xsi:type="dcterms:W3CDTF">2024-11-18T12:04:15Z</dcterms:modified>
</cp:coreProperties>
</file>