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"/>
    </mc:Choice>
  </mc:AlternateContent>
  <bookViews>
    <workbookView xWindow="13560" yWindow="30" windowWidth="15240" windowHeight="11025" tabRatio="574"/>
  </bookViews>
  <sheets>
    <sheet name="на 01.12.2023  " sheetId="1" r:id="rId1"/>
  </sheets>
  <externalReferences>
    <externalReference r:id="rId2"/>
  </externalReferences>
  <definedNames>
    <definedName name="_xlnm.Print_Area" localSheetId="0">'на 01.12.2023  '!$A$1:$V$95</definedName>
  </definedNames>
  <calcPr calcId="152511"/>
</workbook>
</file>

<file path=xl/calcChain.xml><?xml version="1.0" encoding="utf-8"?>
<calcChain xmlns="http://schemas.openxmlformats.org/spreadsheetml/2006/main">
  <c r="S89" i="1" l="1"/>
  <c r="S88" i="1"/>
  <c r="S87" i="1"/>
  <c r="S84" i="1"/>
  <c r="V49" i="1"/>
  <c r="V50" i="1"/>
  <c r="S49" i="1"/>
  <c r="S48" i="1"/>
  <c r="S47" i="1"/>
  <c r="S11" i="1"/>
  <c r="F35" i="1" l="1"/>
  <c r="I35" i="1"/>
  <c r="S35" i="1"/>
  <c r="V35" i="1"/>
  <c r="B5" i="1" l="1"/>
  <c r="C5" i="1"/>
  <c r="D6" i="1"/>
  <c r="F6" i="1" s="1"/>
  <c r="E6" i="1"/>
  <c r="G6" i="1"/>
  <c r="D7" i="1"/>
  <c r="F7" i="1" s="1"/>
  <c r="E7" i="1"/>
  <c r="G7" i="1"/>
  <c r="D8" i="1"/>
  <c r="F8" i="1" s="1"/>
  <c r="E8" i="1"/>
  <c r="G8" i="1"/>
  <c r="D9" i="1"/>
  <c r="F9" i="1" s="1"/>
  <c r="E9" i="1"/>
  <c r="G9" i="1"/>
  <c r="D10" i="1"/>
  <c r="F10" i="1" s="1"/>
  <c r="E10" i="1"/>
  <c r="G10" i="1"/>
  <c r="D11" i="1"/>
  <c r="F11" i="1" s="1"/>
  <c r="E11" i="1"/>
  <c r="G11" i="1"/>
  <c r="D12" i="1"/>
  <c r="F12" i="1" s="1"/>
  <c r="E12" i="1"/>
  <c r="G12" i="1"/>
  <c r="D13" i="1"/>
  <c r="F13" i="1" s="1"/>
  <c r="E13" i="1"/>
  <c r="G13" i="1"/>
  <c r="D14" i="1"/>
  <c r="F14" i="1" s="1"/>
  <c r="E14" i="1"/>
  <c r="G14" i="1"/>
  <c r="D15" i="1"/>
  <c r="F15" i="1" s="1"/>
  <c r="E15" i="1"/>
  <c r="G15" i="1"/>
  <c r="D16" i="1"/>
  <c r="F16" i="1" s="1"/>
  <c r="E16" i="1"/>
  <c r="G16" i="1"/>
  <c r="D17" i="1"/>
  <c r="F17" i="1" s="1"/>
  <c r="E17" i="1"/>
  <c r="G17" i="1"/>
  <c r="D18" i="1"/>
  <c r="F18" i="1" s="1"/>
  <c r="E18" i="1"/>
  <c r="G18" i="1"/>
  <c r="D19" i="1"/>
  <c r="F19" i="1" s="1"/>
  <c r="E19" i="1"/>
  <c r="G19" i="1"/>
  <c r="D20" i="1"/>
  <c r="F20" i="1" s="1"/>
  <c r="E20" i="1"/>
  <c r="G20" i="1"/>
  <c r="D21" i="1"/>
  <c r="F21" i="1" s="1"/>
  <c r="E21" i="1"/>
  <c r="G21" i="1"/>
  <c r="D22" i="1"/>
  <c r="F22" i="1" s="1"/>
  <c r="E22" i="1"/>
  <c r="G22" i="1"/>
  <c r="D23" i="1"/>
  <c r="F23" i="1" s="1"/>
  <c r="E23" i="1"/>
  <c r="G23" i="1"/>
  <c r="D24" i="1"/>
  <c r="F24" i="1" s="1"/>
  <c r="E24" i="1"/>
  <c r="G24" i="1"/>
  <c r="D25" i="1"/>
  <c r="F25" i="1" s="1"/>
  <c r="E25" i="1"/>
  <c r="G25" i="1"/>
  <c r="D26" i="1"/>
  <c r="F26" i="1" s="1"/>
  <c r="E26" i="1"/>
  <c r="G26" i="1"/>
  <c r="D27" i="1"/>
  <c r="F27" i="1" s="1"/>
  <c r="E27" i="1"/>
  <c r="G27" i="1"/>
  <c r="D28" i="1"/>
  <c r="F28" i="1" s="1"/>
  <c r="E28" i="1"/>
  <c r="G28" i="1"/>
  <c r="D29" i="1"/>
  <c r="F29" i="1" s="1"/>
  <c r="E29" i="1"/>
  <c r="G29" i="1"/>
  <c r="D30" i="1"/>
  <c r="F30" i="1" s="1"/>
  <c r="E30" i="1"/>
  <c r="G30" i="1"/>
  <c r="D31" i="1"/>
  <c r="F31" i="1" s="1"/>
  <c r="E31" i="1"/>
  <c r="G31" i="1"/>
  <c r="D32" i="1"/>
  <c r="F32" i="1" s="1"/>
  <c r="E32" i="1"/>
  <c r="G32" i="1"/>
  <c r="D33" i="1"/>
  <c r="F33" i="1" s="1"/>
  <c r="E33" i="1"/>
  <c r="G33" i="1"/>
  <c r="D34" i="1"/>
  <c r="F34" i="1" s="1"/>
  <c r="E34" i="1"/>
  <c r="G34" i="1"/>
  <c r="B36" i="1"/>
  <c r="C36" i="1"/>
  <c r="B38" i="1"/>
  <c r="B37" i="1" s="1"/>
  <c r="C38" i="1"/>
  <c r="C37" i="1" s="1"/>
  <c r="D39" i="1"/>
  <c r="F39" i="1" s="1"/>
  <c r="E39" i="1"/>
  <c r="G39" i="1"/>
  <c r="D40" i="1"/>
  <c r="F40" i="1" s="1"/>
  <c r="E40" i="1"/>
  <c r="G40" i="1"/>
  <c r="D41" i="1"/>
  <c r="F41" i="1" s="1"/>
  <c r="E41" i="1"/>
  <c r="G41" i="1"/>
  <c r="D42" i="1"/>
  <c r="F42" i="1" s="1"/>
  <c r="E42" i="1"/>
  <c r="G42" i="1"/>
  <c r="D43" i="1"/>
  <c r="F43" i="1" s="1"/>
  <c r="E43" i="1"/>
  <c r="G43" i="1"/>
  <c r="D44" i="1"/>
  <c r="F44" i="1" s="1"/>
  <c r="E44" i="1"/>
  <c r="G44" i="1"/>
  <c r="D45" i="1"/>
  <c r="F45" i="1" s="1"/>
  <c r="E45" i="1"/>
  <c r="G45" i="1"/>
  <c r="D46" i="1"/>
  <c r="F46" i="1" s="1"/>
  <c r="E46" i="1"/>
  <c r="G46" i="1"/>
  <c r="D47" i="1"/>
  <c r="F47" i="1" s="1"/>
  <c r="E47" i="1"/>
  <c r="G47" i="1"/>
  <c r="D48" i="1"/>
  <c r="F48" i="1" s="1"/>
  <c r="E48" i="1"/>
  <c r="G48" i="1"/>
  <c r="D49" i="1"/>
  <c r="F49" i="1" s="1"/>
  <c r="E49" i="1"/>
  <c r="G49" i="1"/>
  <c r="F50" i="1"/>
  <c r="C51" i="1" l="1"/>
  <c r="B51" i="1"/>
  <c r="G5" i="1"/>
  <c r="G36" i="1" s="1"/>
  <c r="E38" i="1"/>
  <c r="E37" i="1" s="1"/>
  <c r="D38" i="1"/>
  <c r="D37" i="1" s="1"/>
  <c r="F37" i="1" s="1"/>
  <c r="E5" i="1"/>
  <c r="E36" i="1" s="1"/>
  <c r="G38" i="1"/>
  <c r="G37" i="1" s="1"/>
  <c r="D5" i="1"/>
  <c r="G51" i="1" l="1"/>
  <c r="E51" i="1"/>
  <c r="F38" i="1"/>
  <c r="F5" i="1"/>
  <c r="D36" i="1"/>
  <c r="D51" i="1" l="1"/>
  <c r="F51" i="1" s="1"/>
  <c r="F36" i="1"/>
  <c r="J76" i="1"/>
  <c r="K76" i="1"/>
  <c r="L76" i="1"/>
  <c r="M76" i="1"/>
  <c r="N76" i="1"/>
  <c r="O76" i="1"/>
  <c r="P76" i="1"/>
  <c r="V24" i="1" l="1"/>
  <c r="V23" i="1"/>
  <c r="V21" i="1"/>
  <c r="V22" i="1" l="1"/>
  <c r="V43" i="1" l="1"/>
  <c r="V84" i="1"/>
  <c r="V60" i="1"/>
  <c r="S60" i="1"/>
  <c r="V48" i="1"/>
  <c r="V31" i="1"/>
  <c r="V9" i="1"/>
  <c r="V10" i="1"/>
  <c r="V11" i="1"/>
  <c r="V12" i="1"/>
  <c r="V13" i="1"/>
  <c r="V17" i="1"/>
  <c r="V19" i="1"/>
  <c r="S22" i="1"/>
  <c r="S23" i="1"/>
  <c r="S21" i="1"/>
  <c r="S6" i="1"/>
  <c r="V45" i="1" l="1"/>
  <c r="V47" i="1"/>
  <c r="V46" i="1"/>
  <c r="V33" i="1"/>
  <c r="V62" i="1"/>
  <c r="V58" i="1"/>
  <c r="V70" i="1"/>
  <c r="V57" i="1"/>
  <c r="V61" i="1"/>
  <c r="V59" i="1"/>
  <c r="V25" i="1"/>
  <c r="V20" i="1"/>
  <c r="V18" i="1"/>
  <c r="V16" i="1"/>
  <c r="V14" i="1"/>
  <c r="V8" i="1"/>
  <c r="V34" i="1"/>
  <c r="V42" i="1"/>
  <c r="V32" i="1"/>
  <c r="V30" i="1"/>
  <c r="V28" i="1"/>
  <c r="V15" i="1"/>
  <c r="V7" i="1"/>
  <c r="V44" i="1"/>
  <c r="V41" i="1"/>
  <c r="V27" i="1"/>
  <c r="V29" i="1"/>
  <c r="V26" i="1"/>
  <c r="I6" i="1" l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26" i="1"/>
  <c r="I40" i="1"/>
  <c r="I41" i="1"/>
  <c r="I42" i="1"/>
  <c r="I43" i="1"/>
  <c r="H39" i="1"/>
  <c r="H40" i="1"/>
  <c r="H41" i="1"/>
  <c r="H42" i="1"/>
  <c r="H43" i="1"/>
  <c r="H47" i="1"/>
  <c r="H48" i="1"/>
  <c r="H49" i="1"/>
  <c r="H44" i="1"/>
  <c r="H46" i="1"/>
  <c r="H45" i="1"/>
  <c r="I44" i="1"/>
  <c r="I45" i="1"/>
  <c r="I46" i="1"/>
  <c r="I47" i="1"/>
  <c r="I48" i="1"/>
  <c r="I49" i="1"/>
  <c r="I50" i="1"/>
  <c r="D55" i="1"/>
  <c r="F55" i="1" s="1"/>
  <c r="E55" i="1"/>
  <c r="G55" i="1"/>
  <c r="I55" i="1" s="1"/>
  <c r="H55" i="1"/>
  <c r="D57" i="1"/>
  <c r="F57" i="1" s="1"/>
  <c r="E57" i="1"/>
  <c r="E58" i="1"/>
  <c r="E59" i="1"/>
  <c r="E60" i="1"/>
  <c r="E61" i="1"/>
  <c r="E62" i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H57" i="1"/>
  <c r="D58" i="1"/>
  <c r="F58" i="1" s="1"/>
  <c r="D59" i="1"/>
  <c r="D60" i="1"/>
  <c r="F60" i="1" s="1"/>
  <c r="D61" i="1"/>
  <c r="F61" i="1" s="1"/>
  <c r="D62" i="1"/>
  <c r="F62" i="1" s="1"/>
  <c r="H58" i="1"/>
  <c r="H59" i="1"/>
  <c r="H60" i="1"/>
  <c r="H61" i="1"/>
  <c r="H62" i="1"/>
  <c r="D63" i="1"/>
  <c r="F63" i="1" s="1"/>
  <c r="E63" i="1"/>
  <c r="G63" i="1"/>
  <c r="I63" i="1" s="1"/>
  <c r="H63" i="1"/>
  <c r="D64" i="1"/>
  <c r="F64" i="1" s="1"/>
  <c r="E64" i="1"/>
  <c r="G64" i="1"/>
  <c r="I64" i="1" s="1"/>
  <c r="H64" i="1"/>
  <c r="D65" i="1"/>
  <c r="E65" i="1"/>
  <c r="G65" i="1"/>
  <c r="H65" i="1"/>
  <c r="D66" i="1"/>
  <c r="F66" i="1" s="1"/>
  <c r="E66" i="1"/>
  <c r="G66" i="1"/>
  <c r="I66" i="1" s="1"/>
  <c r="H66" i="1"/>
  <c r="D67" i="1"/>
  <c r="F67" i="1" s="1"/>
  <c r="E67" i="1"/>
  <c r="G67" i="1"/>
  <c r="I67" i="1" s="1"/>
  <c r="H67" i="1"/>
  <c r="D68" i="1"/>
  <c r="F68" i="1" s="1"/>
  <c r="E68" i="1"/>
  <c r="G68" i="1"/>
  <c r="I68" i="1" s="1"/>
  <c r="H68" i="1"/>
  <c r="D69" i="1"/>
  <c r="F69" i="1" s="1"/>
  <c r="E69" i="1"/>
  <c r="G69" i="1"/>
  <c r="I69" i="1" s="1"/>
  <c r="H69" i="1"/>
  <c r="D70" i="1"/>
  <c r="F70" i="1" s="1"/>
  <c r="E70" i="1"/>
  <c r="G70" i="1"/>
  <c r="I70" i="1" s="1"/>
  <c r="H70" i="1"/>
  <c r="D71" i="1"/>
  <c r="F71" i="1" s="1"/>
  <c r="E71" i="1"/>
  <c r="G71" i="1"/>
  <c r="I71" i="1" s="1"/>
  <c r="H71" i="1"/>
  <c r="D72" i="1"/>
  <c r="F72" i="1" s="1"/>
  <c r="E72" i="1"/>
  <c r="G72" i="1"/>
  <c r="I72" i="1" s="1"/>
  <c r="H72" i="1"/>
  <c r="D73" i="1"/>
  <c r="F73" i="1" s="1"/>
  <c r="E73" i="1"/>
  <c r="G73" i="1"/>
  <c r="I73" i="1" s="1"/>
  <c r="H73" i="1"/>
  <c r="H74" i="1"/>
  <c r="D74" i="1"/>
  <c r="F74" i="1" s="1"/>
  <c r="E74" i="1"/>
  <c r="G74" i="1"/>
  <c r="I74" i="1" s="1"/>
  <c r="F75" i="1"/>
  <c r="I75" i="1"/>
  <c r="D77" i="1"/>
  <c r="F77" i="1" s="1"/>
  <c r="E77" i="1"/>
  <c r="G77" i="1"/>
  <c r="I77" i="1" s="1"/>
  <c r="H77" i="1"/>
  <c r="D78" i="1"/>
  <c r="F78" i="1" s="1"/>
  <c r="E78" i="1"/>
  <c r="G78" i="1"/>
  <c r="I78" i="1" s="1"/>
  <c r="H78" i="1"/>
  <c r="D79" i="1"/>
  <c r="F79" i="1" s="1"/>
  <c r="E79" i="1"/>
  <c r="G79" i="1"/>
  <c r="I79" i="1" s="1"/>
  <c r="H79" i="1"/>
  <c r="D80" i="1"/>
  <c r="F80" i="1" s="1"/>
  <c r="E80" i="1"/>
  <c r="G80" i="1"/>
  <c r="I80" i="1" s="1"/>
  <c r="H80" i="1"/>
  <c r="D81" i="1"/>
  <c r="F81" i="1" s="1"/>
  <c r="E81" i="1"/>
  <c r="G81" i="1"/>
  <c r="I81" i="1" s="1"/>
  <c r="H81" i="1"/>
  <c r="D82" i="1"/>
  <c r="F82" i="1" s="1"/>
  <c r="E82" i="1"/>
  <c r="G82" i="1"/>
  <c r="I82" i="1" s="1"/>
  <c r="H82" i="1"/>
  <c r="D83" i="1"/>
  <c r="F83" i="1" s="1"/>
  <c r="E83" i="1"/>
  <c r="G83" i="1"/>
  <c r="I83" i="1" s="1"/>
  <c r="H83" i="1"/>
  <c r="D84" i="1"/>
  <c r="F84" i="1" s="1"/>
  <c r="E84" i="1"/>
  <c r="G84" i="1"/>
  <c r="I84" i="1" s="1"/>
  <c r="H84" i="1"/>
  <c r="D85" i="1"/>
  <c r="F85" i="1" s="1"/>
  <c r="E85" i="1"/>
  <c r="G85" i="1"/>
  <c r="I85" i="1" s="1"/>
  <c r="H85" i="1"/>
  <c r="D87" i="1"/>
  <c r="F87" i="1" s="1"/>
  <c r="D88" i="1"/>
  <c r="F88" i="1" s="1"/>
  <c r="D89" i="1"/>
  <c r="F89" i="1" s="1"/>
  <c r="E87" i="1"/>
  <c r="G87" i="1"/>
  <c r="I87" i="1" s="1"/>
  <c r="H87" i="1"/>
  <c r="H88" i="1"/>
  <c r="H89" i="1"/>
  <c r="E88" i="1"/>
  <c r="E89" i="1"/>
  <c r="G88" i="1"/>
  <c r="I88" i="1" s="1"/>
  <c r="G89" i="1"/>
  <c r="I89" i="1" s="1"/>
  <c r="B90" i="1"/>
  <c r="C90" i="1"/>
  <c r="S75" i="1"/>
  <c r="V75" i="1"/>
  <c r="S58" i="1"/>
  <c r="O28" i="1"/>
  <c r="N28" i="1"/>
  <c r="M28" i="1"/>
  <c r="L28" i="1"/>
  <c r="F65" i="1" l="1"/>
  <c r="F76" i="1" s="1"/>
  <c r="D76" i="1"/>
  <c r="E76" i="1"/>
  <c r="I65" i="1"/>
  <c r="I76" i="1" s="1"/>
  <c r="G76" i="1"/>
  <c r="H76" i="1"/>
  <c r="S81" i="1"/>
  <c r="V89" i="1"/>
  <c r="V74" i="1"/>
  <c r="V72" i="1"/>
  <c r="S44" i="1"/>
  <c r="S43" i="1"/>
  <c r="S16" i="1"/>
  <c r="V85" i="1"/>
  <c r="V68" i="1"/>
  <c r="S85" i="1"/>
  <c r="S83" i="1"/>
  <c r="S78" i="1"/>
  <c r="S72" i="1"/>
  <c r="S64" i="1"/>
  <c r="S62" i="1"/>
  <c r="S61" i="1"/>
  <c r="S57" i="1"/>
  <c r="V55" i="1"/>
  <c r="S86" i="1"/>
  <c r="S34" i="1"/>
  <c r="S32" i="1"/>
  <c r="S30" i="1"/>
  <c r="S27" i="1"/>
  <c r="S25" i="1"/>
  <c r="S20" i="1"/>
  <c r="S19" i="1"/>
  <c r="S18" i="1"/>
  <c r="S17" i="1"/>
  <c r="S14" i="1"/>
  <c r="C91" i="1"/>
  <c r="V81" i="1"/>
  <c r="V78" i="1"/>
  <c r="V73" i="1"/>
  <c r="V71" i="1"/>
  <c r="V69" i="1"/>
  <c r="V67" i="1"/>
  <c r="V66" i="1"/>
  <c r="V65" i="1"/>
  <c r="V64" i="1"/>
  <c r="S45" i="1"/>
  <c r="S41" i="1"/>
  <c r="S39" i="1"/>
  <c r="S82" i="1"/>
  <c r="S79" i="1"/>
  <c r="S77" i="1"/>
  <c r="S68" i="1"/>
  <c r="S65" i="1"/>
  <c r="H86" i="1"/>
  <c r="H90" i="1" s="1"/>
  <c r="V83" i="1"/>
  <c r="V80" i="1"/>
  <c r="V56" i="1"/>
  <c r="S80" i="1"/>
  <c r="S42" i="1"/>
  <c r="S63" i="1"/>
  <c r="S59" i="1"/>
  <c r="S12" i="1"/>
  <c r="S74" i="1"/>
  <c r="S73" i="1"/>
  <c r="S71" i="1"/>
  <c r="S70" i="1"/>
  <c r="S69" i="1"/>
  <c r="S67" i="1"/>
  <c r="S66" i="1"/>
  <c r="D86" i="1"/>
  <c r="D90" i="1" s="1"/>
  <c r="F90" i="1" s="1"/>
  <c r="S56" i="1"/>
  <c r="V40" i="1"/>
  <c r="V39" i="1"/>
  <c r="S5" i="1"/>
  <c r="B91" i="1"/>
  <c r="I26" i="1"/>
  <c r="H56" i="1"/>
  <c r="S26" i="1"/>
  <c r="S46" i="1"/>
  <c r="S40" i="1"/>
  <c r="S33" i="1"/>
  <c r="S29" i="1"/>
  <c r="S7" i="1"/>
  <c r="S15" i="1"/>
  <c r="S31" i="1"/>
  <c r="S28" i="1"/>
  <c r="V6" i="1"/>
  <c r="V63" i="1"/>
  <c r="I38" i="1"/>
  <c r="S55" i="1"/>
  <c r="V88" i="1"/>
  <c r="V82" i="1"/>
  <c r="V79" i="1"/>
  <c r="V77" i="1"/>
  <c r="V5" i="1"/>
  <c r="E86" i="1"/>
  <c r="E90" i="1" s="1"/>
  <c r="E56" i="1"/>
  <c r="D56" i="1"/>
  <c r="F56" i="1" s="1"/>
  <c r="G56" i="1"/>
  <c r="I56" i="1" s="1"/>
  <c r="S9" i="1"/>
  <c r="S8" i="1"/>
  <c r="I39" i="1"/>
  <c r="H5" i="1"/>
  <c r="H36" i="1" s="1"/>
  <c r="S13" i="1"/>
  <c r="H38" i="1"/>
  <c r="H37" i="1" s="1"/>
  <c r="I9" i="1"/>
  <c r="V87" i="1"/>
  <c r="F59" i="1"/>
  <c r="G86" i="1"/>
  <c r="I86" i="1" s="1"/>
  <c r="V36" i="1" l="1"/>
  <c r="V38" i="1"/>
  <c r="V90" i="1"/>
  <c r="S76" i="1"/>
  <c r="S90" i="1"/>
  <c r="V86" i="1"/>
  <c r="V76" i="1"/>
  <c r="F86" i="1"/>
  <c r="S36" i="1"/>
  <c r="I37" i="1"/>
  <c r="S38" i="1"/>
  <c r="E91" i="1"/>
  <c r="S37" i="1"/>
  <c r="I36" i="1"/>
  <c r="I5" i="1"/>
  <c r="H51" i="1"/>
  <c r="H91" i="1" s="1"/>
  <c r="G90" i="1"/>
  <c r="I90" i="1" s="1"/>
  <c r="S51" i="1" l="1"/>
  <c r="V37" i="1"/>
  <c r="I51" i="1"/>
  <c r="G91" i="1" l="1"/>
  <c r="D91" i="1"/>
  <c r="V51" i="1"/>
</calcChain>
</file>

<file path=xl/sharedStrings.xml><?xml version="1.0" encoding="utf-8"?>
<sst xmlns="http://schemas.openxmlformats.org/spreadsheetml/2006/main" count="132" uniqueCount="99">
  <si>
    <t xml:space="preserve">                        I. Доходы</t>
  </si>
  <si>
    <t>(тыс.руб.)</t>
  </si>
  <si>
    <t>Консолидированный бюджет</t>
  </si>
  <si>
    <t>Областной бюджет</t>
  </si>
  <si>
    <t>Бюджет принятый на 2017 год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</si>
  <si>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</si>
  <si>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</si>
  <si>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</si>
  <si>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</si>
  <si>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</si>
  <si>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</si>
  <si>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</si>
  <si>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</si>
  <si>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</si>
  <si>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</si>
  <si>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</si>
  <si>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</si>
  <si>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</si>
  <si>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</si>
  <si>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</si>
  <si>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</si>
  <si>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</si>
  <si>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</si>
  <si>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</si>
  <si>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</si>
  <si>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</si>
  <si>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</si>
  <si>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пл</t>
  </si>
  <si>
    <t>исп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</si>
  <si>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</si>
  <si>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арендная плата за землю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</si>
  <si>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</si>
  <si>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</si>
  <si>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</si>
  <si>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</si>
  <si>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</si>
  <si>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</si>
  <si>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</si>
  <si>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</si>
  <si>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</si>
  <si>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</si>
  <si>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</si>
  <si>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</si>
  <si>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</si>
  <si>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</si>
  <si>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</si>
  <si>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</si>
  <si>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</si>
  <si>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</si>
  <si>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</si>
  <si>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</si>
  <si>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</si>
  <si>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</si>
  <si>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</si>
  <si>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</si>
  <si>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</si>
  <si>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</si>
  <si>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</si>
  <si>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</si>
  <si>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</si>
  <si>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</si>
  <si>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</si>
  <si>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</si>
  <si>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</si>
  <si>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</si>
  <si>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</si>
  <si>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</si>
  <si>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</si>
  <si>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</si>
  <si>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</si>
  <si>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</si>
  <si>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</si>
  <si>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</si>
  <si>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</si>
  <si>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</si>
  <si>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</si>
  <si>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</si>
  <si>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</si>
  <si>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</si>
  <si>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</si>
  <si>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</si>
  <si>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</si>
  <si>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</si>
  <si>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</si>
  <si>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</si>
  <si>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</si>
  <si>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</si>
  <si>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</si>
  <si>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</si>
  <si>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</si>
  <si>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</si>
  <si>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>2015 год - факт</t>
  </si>
  <si>
    <t xml:space="preserve">                        II. Расходы</t>
  </si>
  <si>
    <t>Обслуживание государственного (муниципального) долга</t>
  </si>
  <si>
    <t>(тыс.рублей)</t>
  </si>
  <si>
    <t>Национальная безопасность и правоохранительная деятельность</t>
  </si>
  <si>
    <t>Бюджет принятый на 2023 год</t>
  </si>
  <si>
    <t>Справка об исполнении консолидированного и областного бюджетов области на 1 декабря 2023 года</t>
  </si>
  <si>
    <t>Дефицит областного бюджета по плановым показателям  – 12 354 273,3 тыс. рублей (Закон Оренбургской области «Об областном бюджете на 2023 год и на плановый период 2024 и 2025 годов» от 15 декабря 2022 года № 636/237-VII-ОЗ). В расходах бюджета дополнительно учтены расходы, осуществляемые за счет дополнительного привлечения кредитов из федерального бюджета   в целях опережающего финансового обеспечения расходных обязательств, принимаемых в целях реализации мероприятий, проектов (программ) в сумме 4 254 279,9 тыс.рублей, специального казначейского кредита в сумме 695 767,4 тыс.рублей (статья 16 Федерального закона от 21.11.2022 № 448-ФЗ "О внесении изменений в Бюджетный кодекс Российской Федерации и отдельные законодательные акты Российской Федерации, приостановлении действия отдельных положений Бюджетного кодекса Российской Федерации, признании утратившими силу отдельных положений законодательных актов Российской Федерации и об установлении особенностей исполнения бюджетов бюджетной системы Российской Федерации в 2023 году")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</si>
</sst>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7" formatCode="_-* #,##0_р_._-;\-* #,##0_р_._-;_-* &quot;-&quot;??_р_._-;_-@_-"/>
    <numFmt numFmtId="169" formatCode="#,##0.000"/>
    <numFmt numFmtId="170" formatCode="#,##0.0;\-#,##0.0;&quot; &quot;"/>
    <numFmt numFmtId="171" formatCode="#,##0;\-#,##0;&quot; &quot;"/>
    <numFmt numFmtId="172" formatCode="#,##0.0"/>
    <numFmt numFmtId="174" formatCode="#,##0.000;\-#,##0.000;&quot; &quot;"/>
    <numFmt numFmtId="175" formatCode="#,##0.0_ ;\-#,##0.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236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wrapText="1"/>
    </xf>
    <xf numFmtId="169" fontId="9" fillId="0" borderId="0" xfId="0" applyNumberFormat="1" applyFont="1" applyFill="1"/>
    <xf numFmtId="0" fontId="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0" fillId="0" borderId="0" xfId="1" applyFont="1" applyFill="1" applyBorder="1"/>
    <xf numFmtId="43" fontId="0" fillId="0" borderId="0" xfId="0" applyNumberFormat="1" applyFill="1" applyBorder="1"/>
    <xf numFmtId="171" fontId="6" fillId="2" borderId="1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3" fontId="4" fillId="0" borderId="11" xfId="1" applyNumberFormat="1" applyFont="1" applyFill="1" applyBorder="1" applyAlignment="1">
      <alignment horizontal="right" wrapText="1"/>
    </xf>
    <xf numFmtId="171" fontId="4" fillId="0" borderId="11" xfId="0" applyNumberFormat="1" applyFont="1" applyFill="1" applyBorder="1"/>
    <xf numFmtId="0" fontId="5" fillId="0" borderId="13" xfId="0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right" wrapText="1"/>
    </xf>
    <xf numFmtId="3" fontId="6" fillId="0" borderId="15" xfId="1" applyNumberFormat="1" applyFont="1" applyFill="1" applyBorder="1" applyAlignment="1">
      <alignment horizontal="right" wrapText="1"/>
    </xf>
    <xf numFmtId="3" fontId="6" fillId="0" borderId="7" xfId="1" applyNumberFormat="1" applyFont="1" applyFill="1" applyBorder="1" applyAlignment="1">
      <alignment horizontal="right" wrapText="1"/>
    </xf>
    <xf numFmtId="3" fontId="7" fillId="0" borderId="7" xfId="0" applyNumberFormat="1" applyFont="1" applyFill="1" applyBorder="1" applyAlignment="1">
      <alignment horizontal="right" wrapText="1"/>
    </xf>
    <xf numFmtId="3" fontId="4" fillId="0" borderId="13" xfId="1" applyNumberFormat="1" applyFont="1" applyFill="1" applyBorder="1" applyAlignment="1">
      <alignment horizontal="right" wrapText="1"/>
    </xf>
    <xf numFmtId="3" fontId="4" fillId="0" borderId="14" xfId="1" applyNumberFormat="1" applyFont="1" applyFill="1" applyBorder="1" applyAlignment="1">
      <alignment horizontal="right" wrapText="1"/>
    </xf>
    <xf numFmtId="3" fontId="4" fillId="0" borderId="15" xfId="1" applyNumberFormat="1" applyFont="1" applyFill="1" applyBorder="1" applyAlignment="1">
      <alignment horizontal="right" wrapText="1"/>
    </xf>
    <xf numFmtId="3" fontId="4" fillId="0" borderId="7" xfId="1" applyNumberFormat="1" applyFont="1" applyFill="1" applyBorder="1" applyAlignment="1">
      <alignment horizontal="right" wrapText="1"/>
    </xf>
    <xf numFmtId="3" fontId="6" fillId="0" borderId="7" xfId="0" applyNumberFormat="1" applyFont="1" applyFill="1" applyBorder="1" applyAlignment="1">
      <alignment horizontal="right" wrapText="1"/>
    </xf>
    <xf numFmtId="3" fontId="6" fillId="0" borderId="13" xfId="0" applyNumberFormat="1" applyFont="1" applyFill="1" applyBorder="1" applyAlignment="1">
      <alignment horizontal="right" wrapText="1"/>
    </xf>
    <xf numFmtId="3" fontId="4" fillId="0" borderId="3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6" fillId="0" borderId="4" xfId="0" applyNumberFormat="1" applyFont="1" applyFill="1" applyBorder="1" applyAlignment="1">
      <alignment horizontal="left" wrapText="1"/>
    </xf>
    <xf numFmtId="3" fontId="7" fillId="0" borderId="4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4" fillId="0" borderId="3" xfId="0" applyNumberFormat="1" applyFont="1" applyFill="1" applyBorder="1" applyAlignment="1">
      <alignment horizontal="center" vertical="justify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justify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top" wrapText="1"/>
    </xf>
    <xf numFmtId="3" fontId="7" fillId="0" borderId="4" xfId="0" applyNumberFormat="1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wrapText="1"/>
    </xf>
    <xf numFmtId="3" fontId="6" fillId="0" borderId="16" xfId="1" applyNumberFormat="1" applyFont="1" applyFill="1" applyBorder="1" applyAlignment="1">
      <alignment horizontal="right" wrapText="1"/>
    </xf>
    <xf numFmtId="3" fontId="7" fillId="0" borderId="16" xfId="0" applyNumberFormat="1" applyFont="1" applyFill="1" applyBorder="1" applyAlignment="1">
      <alignment horizontal="right" wrapText="1"/>
    </xf>
    <xf numFmtId="3" fontId="4" fillId="0" borderId="18" xfId="1" applyNumberFormat="1" applyFont="1" applyFill="1" applyBorder="1" applyAlignment="1">
      <alignment horizontal="right" wrapText="1"/>
    </xf>
    <xf numFmtId="3" fontId="4" fillId="0" borderId="19" xfId="1" applyNumberFormat="1" applyFont="1" applyFill="1" applyBorder="1" applyAlignment="1">
      <alignment horizontal="right" wrapText="1"/>
    </xf>
    <xf numFmtId="3" fontId="4" fillId="0" borderId="20" xfId="1" applyNumberFormat="1" applyFont="1" applyFill="1" applyBorder="1" applyAlignment="1">
      <alignment horizontal="right" wrapText="1"/>
    </xf>
    <xf numFmtId="3" fontId="4" fillId="0" borderId="16" xfId="1" applyNumberFormat="1" applyFont="1" applyFill="1" applyBorder="1" applyAlignment="1">
      <alignment horizontal="right" wrapText="1"/>
    </xf>
    <xf numFmtId="3" fontId="6" fillId="0" borderId="16" xfId="0" applyNumberFormat="1" applyFont="1" applyFill="1" applyBorder="1" applyAlignment="1">
      <alignment horizontal="right" wrapText="1"/>
    </xf>
    <xf numFmtId="3" fontId="6" fillId="0" borderId="18" xfId="0" applyNumberFormat="1" applyFont="1" applyFill="1" applyBorder="1" applyAlignment="1">
      <alignment horizontal="right" wrapText="1"/>
    </xf>
    <xf numFmtId="0" fontId="5" fillId="0" borderId="22" xfId="0" applyFont="1" applyFill="1" applyBorder="1" applyAlignment="1">
      <alignment horizontal="center" vertical="center" wrapText="1"/>
    </xf>
    <xf numFmtId="171" fontId="4" fillId="0" borderId="10" xfId="1" applyNumberFormat="1" applyFont="1" applyFill="1" applyBorder="1" applyAlignment="1">
      <alignment horizontal="right" wrapText="1"/>
    </xf>
    <xf numFmtId="171" fontId="6" fillId="0" borderId="24" xfId="1" applyNumberFormat="1" applyFont="1" applyFill="1" applyBorder="1" applyAlignment="1">
      <alignment horizontal="right" wrapText="1"/>
    </xf>
    <xf numFmtId="171" fontId="6" fillId="0" borderId="26" xfId="1" applyNumberFormat="1" applyFont="1" applyFill="1" applyBorder="1" applyAlignment="1">
      <alignment horizontal="right" wrapText="1"/>
    </xf>
    <xf numFmtId="171" fontId="7" fillId="0" borderId="26" xfId="1" applyNumberFormat="1" applyFont="1" applyFill="1" applyBorder="1" applyAlignment="1">
      <alignment horizontal="right" wrapText="1"/>
    </xf>
    <xf numFmtId="171" fontId="4" fillId="0" borderId="28" xfId="1" applyNumberFormat="1" applyFont="1" applyFill="1" applyBorder="1" applyAlignment="1">
      <alignment horizontal="right" wrapText="1"/>
    </xf>
    <xf numFmtId="171" fontId="4" fillId="0" borderId="24" xfId="1" applyNumberFormat="1" applyFont="1" applyFill="1" applyBorder="1" applyAlignment="1">
      <alignment horizontal="right" wrapText="1"/>
    </xf>
    <xf numFmtId="171" fontId="6" fillId="0" borderId="28" xfId="1" applyNumberFormat="1" applyFont="1" applyFill="1" applyBorder="1" applyAlignment="1">
      <alignment horizontal="right" wrapText="1"/>
    </xf>
    <xf numFmtId="0" fontId="5" fillId="0" borderId="32" xfId="0" applyFont="1" applyFill="1" applyBorder="1" applyAlignment="1">
      <alignment horizontal="center" vertical="center" wrapText="1"/>
    </xf>
    <xf numFmtId="166" fontId="5" fillId="0" borderId="15" xfId="1" applyNumberFormat="1" applyFont="1" applyFill="1" applyBorder="1" applyAlignment="1">
      <alignment horizontal="right" wrapText="1"/>
    </xf>
    <xf numFmtId="166" fontId="11" fillId="0" borderId="7" xfId="1" applyNumberFormat="1" applyFont="1" applyFill="1" applyBorder="1" applyAlignment="1">
      <alignment horizontal="right" wrapText="1"/>
    </xf>
    <xf numFmtId="166" fontId="5" fillId="0" borderId="7" xfId="1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left" wrapText="1"/>
    </xf>
    <xf numFmtId="3" fontId="10" fillId="0" borderId="4" xfId="0" applyNumberFormat="1" applyFont="1" applyFill="1" applyBorder="1" applyAlignment="1">
      <alignment horizontal="left" wrapText="1"/>
    </xf>
    <xf numFmtId="3" fontId="5" fillId="0" borderId="4" xfId="0" applyNumberFormat="1" applyFont="1" applyFill="1" applyBorder="1" applyAlignment="1">
      <alignment horizontal="left" wrapText="1"/>
    </xf>
    <xf numFmtId="166" fontId="5" fillId="0" borderId="14" xfId="1" applyNumberFormat="1" applyFont="1" applyFill="1" applyBorder="1" applyAlignment="1">
      <alignment horizontal="right" wrapText="1"/>
    </xf>
    <xf numFmtId="3" fontId="10" fillId="0" borderId="5" xfId="0" applyNumberFormat="1" applyFont="1" applyFill="1" applyBorder="1" applyAlignment="1">
      <alignment horizontal="left" wrapText="1"/>
    </xf>
    <xf numFmtId="166" fontId="11" fillId="0" borderId="13" xfId="1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left" wrapText="1"/>
    </xf>
    <xf numFmtId="167" fontId="5" fillId="0" borderId="14" xfId="1" applyNumberFormat="1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vertical="center" wrapText="1"/>
    </xf>
    <xf numFmtId="166" fontId="5" fillId="0" borderId="20" xfId="1" applyNumberFormat="1" applyFont="1" applyFill="1" applyBorder="1" applyAlignment="1">
      <alignment horizontal="right" wrapText="1"/>
    </xf>
    <xf numFmtId="166" fontId="11" fillId="0" borderId="16" xfId="1" applyNumberFormat="1" applyFont="1" applyFill="1" applyBorder="1" applyAlignment="1">
      <alignment horizontal="right" wrapText="1"/>
    </xf>
    <xf numFmtId="166" fontId="5" fillId="0" borderId="16" xfId="1" applyNumberFormat="1" applyFont="1" applyFill="1" applyBorder="1" applyAlignment="1">
      <alignment horizontal="right" wrapText="1"/>
    </xf>
    <xf numFmtId="166" fontId="11" fillId="0" borderId="18" xfId="1" applyNumberFormat="1" applyFont="1" applyFill="1" applyBorder="1" applyAlignment="1">
      <alignment horizontal="right" wrapText="1"/>
    </xf>
    <xf numFmtId="167" fontId="5" fillId="0" borderId="19" xfId="1" applyNumberFormat="1" applyFont="1" applyFill="1" applyBorder="1" applyAlignment="1">
      <alignment horizontal="center" wrapText="1"/>
    </xf>
    <xf numFmtId="166" fontId="5" fillId="0" borderId="19" xfId="1" applyNumberFormat="1" applyFont="1" applyFill="1" applyBorder="1" applyAlignment="1">
      <alignment horizontal="right" wrapText="1"/>
    </xf>
    <xf numFmtId="171" fontId="4" fillId="0" borderId="26" xfId="1" applyNumberFormat="1" applyFont="1" applyFill="1" applyBorder="1" applyAlignment="1">
      <alignment horizontal="right" wrapText="1"/>
    </xf>
    <xf numFmtId="171" fontId="6" fillId="2" borderId="7" xfId="0" applyNumberFormat="1" applyFont="1" applyFill="1" applyBorder="1" applyAlignment="1">
      <alignment horizontal="left" wrapText="1"/>
    </xf>
    <xf numFmtId="171" fontId="6" fillId="2" borderId="16" xfId="0" applyNumberFormat="1" applyFont="1" applyFill="1" applyBorder="1" applyAlignment="1">
      <alignment horizontal="left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ill="1" applyBorder="1"/>
    <xf numFmtId="0" fontId="0" fillId="2" borderId="11" xfId="0" applyFill="1" applyBorder="1"/>
    <xf numFmtId="0" fontId="0" fillId="2" borderId="19" xfId="0" applyFill="1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5" fontId="5" fillId="2" borderId="17" xfId="0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30" xfId="0" applyFill="1" applyBorder="1"/>
    <xf numFmtId="3" fontId="4" fillId="2" borderId="14" xfId="0" applyNumberFormat="1" applyFont="1" applyFill="1" applyBorder="1" applyAlignment="1">
      <alignment horizontal="right" wrapText="1"/>
    </xf>
    <xf numFmtId="3" fontId="4" fillId="2" borderId="11" xfId="0" applyNumberFormat="1" applyFont="1" applyFill="1" applyBorder="1" applyAlignment="1">
      <alignment horizontal="right" wrapText="1"/>
    </xf>
    <xf numFmtId="170" fontId="4" fillId="2" borderId="11" xfId="0" applyNumberFormat="1" applyFont="1" applyFill="1" applyBorder="1" applyAlignment="1">
      <alignment horizontal="right" wrapText="1"/>
    </xf>
    <xf numFmtId="3" fontId="4" fillId="2" borderId="11" xfId="0" applyNumberFormat="1" applyFont="1" applyFill="1" applyBorder="1"/>
    <xf numFmtId="0" fontId="4" fillId="2" borderId="11" xfId="0" applyFont="1" applyFill="1" applyBorder="1"/>
    <xf numFmtId="0" fontId="4" fillId="2" borderId="19" xfId="0" applyFont="1" applyFill="1" applyBorder="1"/>
    <xf numFmtId="171" fontId="4" fillId="2" borderId="11" xfId="1" applyNumberFormat="1" applyFont="1" applyFill="1" applyBorder="1" applyAlignment="1">
      <alignment horizontal="right" wrapText="1"/>
    </xf>
    <xf numFmtId="171" fontId="6" fillId="2" borderId="15" xfId="1" applyNumberFormat="1" applyFont="1" applyFill="1" applyBorder="1" applyAlignment="1">
      <alignment horizontal="right" wrapText="1"/>
    </xf>
    <xf numFmtId="171" fontId="6" fillId="2" borderId="2" xfId="1" applyNumberFormat="1" applyFont="1" applyFill="1" applyBorder="1" applyAlignment="1">
      <alignment horizontal="right" wrapText="1"/>
    </xf>
    <xf numFmtId="170" fontId="6" fillId="2" borderId="2" xfId="0" applyNumberFormat="1" applyFont="1" applyFill="1" applyBorder="1" applyAlignment="1">
      <alignment horizontal="right" wrapText="1"/>
    </xf>
    <xf numFmtId="3" fontId="6" fillId="2" borderId="2" xfId="0" applyNumberFormat="1" applyFont="1" applyFill="1" applyBorder="1"/>
    <xf numFmtId="0" fontId="6" fillId="2" borderId="2" xfId="0" applyFont="1" applyFill="1" applyBorder="1"/>
    <xf numFmtId="0" fontId="6" fillId="2" borderId="20" xfId="0" applyFont="1" applyFill="1" applyBorder="1"/>
    <xf numFmtId="171" fontId="6" fillId="2" borderId="7" xfId="1" applyNumberFormat="1" applyFont="1" applyFill="1" applyBorder="1" applyAlignment="1">
      <alignment horizontal="right" wrapText="1"/>
    </xf>
    <xf numFmtId="171" fontId="6" fillId="2" borderId="1" xfId="1" applyNumberFormat="1" applyFont="1" applyFill="1" applyBorder="1" applyAlignment="1">
      <alignment horizontal="right" wrapText="1"/>
    </xf>
    <xf numFmtId="170" fontId="6" fillId="2" borderId="1" xfId="1" applyNumberFormat="1" applyFont="1" applyFill="1" applyBorder="1" applyAlignment="1">
      <alignment horizontal="right" wrapText="1"/>
    </xf>
    <xf numFmtId="170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/>
    <xf numFmtId="0" fontId="6" fillId="2" borderId="16" xfId="0" applyFont="1" applyFill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171" fontId="7" fillId="2" borderId="7" xfId="1" applyNumberFormat="1" applyFont="1" applyFill="1" applyBorder="1" applyAlignment="1">
      <alignment horizontal="right" wrapText="1"/>
    </xf>
    <xf numFmtId="171" fontId="7" fillId="2" borderId="1" xfId="1" applyNumberFormat="1" applyFont="1" applyFill="1" applyBorder="1" applyAlignment="1">
      <alignment horizontal="right" wrapText="1"/>
    </xf>
    <xf numFmtId="170" fontId="7" fillId="2" borderId="1" xfId="1" applyNumberFormat="1" applyFont="1" applyFill="1" applyBorder="1" applyAlignment="1">
      <alignment horizontal="right" wrapText="1"/>
    </xf>
    <xf numFmtId="170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/>
    <xf numFmtId="167" fontId="7" fillId="2" borderId="1" xfId="1" applyNumberFormat="1" applyFont="1" applyFill="1" applyBorder="1"/>
    <xf numFmtId="167" fontId="7" fillId="2" borderId="16" xfId="1" applyNumberFormat="1" applyFont="1" applyFill="1" applyBorder="1"/>
    <xf numFmtId="167" fontId="6" fillId="2" borderId="1" xfId="1" applyNumberFormat="1" applyFont="1" applyFill="1" applyBorder="1"/>
    <xf numFmtId="167" fontId="6" fillId="2" borderId="16" xfId="1" applyNumberFormat="1" applyFont="1" applyFill="1" applyBorder="1"/>
    <xf numFmtId="167" fontId="6" fillId="2" borderId="1" xfId="0" applyNumberFormat="1" applyFont="1" applyFill="1" applyBorder="1"/>
    <xf numFmtId="167" fontId="6" fillId="2" borderId="16" xfId="0" applyNumberFormat="1" applyFont="1" applyFill="1" applyBorder="1"/>
    <xf numFmtId="171" fontId="4" fillId="2" borderId="13" xfId="1" applyNumberFormat="1" applyFont="1" applyFill="1" applyBorder="1" applyAlignment="1">
      <alignment horizontal="right" wrapText="1"/>
    </xf>
    <xf numFmtId="171" fontId="6" fillId="2" borderId="9" xfId="1" applyNumberFormat="1" applyFont="1" applyFill="1" applyBorder="1" applyAlignment="1">
      <alignment horizontal="right" wrapText="1"/>
    </xf>
    <xf numFmtId="170" fontId="4" fillId="2" borderId="9" xfId="1" applyNumberFormat="1" applyFont="1" applyFill="1" applyBorder="1" applyAlignment="1">
      <alignment horizontal="right" wrapText="1"/>
    </xf>
    <xf numFmtId="171" fontId="4" fillId="2" borderId="9" xfId="1" applyNumberFormat="1" applyFont="1" applyFill="1" applyBorder="1" applyAlignment="1">
      <alignment horizontal="right" wrapText="1"/>
    </xf>
    <xf numFmtId="170" fontId="4" fillId="2" borderId="9" xfId="0" applyNumberFormat="1" applyFont="1" applyFill="1" applyBorder="1" applyAlignment="1">
      <alignment horizontal="right" wrapText="1"/>
    </xf>
    <xf numFmtId="0" fontId="6" fillId="2" borderId="9" xfId="0" applyFont="1" applyFill="1" applyBorder="1"/>
    <xf numFmtId="0" fontId="6" fillId="2" borderId="18" xfId="0" applyFont="1" applyFill="1" applyBorder="1"/>
    <xf numFmtId="171" fontId="4" fillId="2" borderId="14" xfId="1" applyNumberFormat="1" applyFont="1" applyFill="1" applyBorder="1" applyAlignment="1">
      <alignment horizontal="right" wrapText="1"/>
    </xf>
    <xf numFmtId="170" fontId="4" fillId="2" borderId="11" xfId="1" applyNumberFormat="1" applyFont="1" applyFill="1" applyBorder="1" applyAlignment="1">
      <alignment horizontal="right" wrapText="1"/>
    </xf>
    <xf numFmtId="3" fontId="4" fillId="2" borderId="19" xfId="0" applyNumberFormat="1" applyFont="1" applyFill="1" applyBorder="1"/>
    <xf numFmtId="171" fontId="4" fillId="2" borderId="15" xfId="1" applyNumberFormat="1" applyFont="1" applyFill="1" applyBorder="1" applyAlignment="1">
      <alignment horizontal="right" wrapText="1"/>
    </xf>
    <xf numFmtId="171" fontId="4" fillId="2" borderId="2" xfId="1" applyNumberFormat="1" applyFont="1" applyFill="1" applyBorder="1" applyAlignment="1">
      <alignment horizontal="right" wrapText="1"/>
    </xf>
    <xf numFmtId="170" fontId="4" fillId="2" borderId="2" xfId="1" applyNumberFormat="1" applyFont="1" applyFill="1" applyBorder="1" applyAlignment="1">
      <alignment horizontal="right" wrapText="1"/>
    </xf>
    <xf numFmtId="170" fontId="4" fillId="2" borderId="2" xfId="0" applyNumberFormat="1" applyFont="1" applyFill="1" applyBorder="1" applyAlignment="1">
      <alignment horizontal="right" wrapText="1"/>
    </xf>
    <xf numFmtId="0" fontId="4" fillId="2" borderId="1" xfId="0" applyFont="1" applyFill="1" applyBorder="1"/>
    <xf numFmtId="0" fontId="4" fillId="2" borderId="16" xfId="0" applyFont="1" applyFill="1" applyBorder="1"/>
    <xf numFmtId="171" fontId="6" fillId="2" borderId="13" xfId="0" applyNumberFormat="1" applyFont="1" applyFill="1" applyBorder="1" applyAlignment="1">
      <alignment horizontal="right" wrapText="1"/>
    </xf>
    <xf numFmtId="171" fontId="6" fillId="2" borderId="9" xfId="0" applyNumberFormat="1" applyFont="1" applyFill="1" applyBorder="1" applyAlignment="1">
      <alignment horizontal="right" wrapText="1"/>
    </xf>
    <xf numFmtId="170" fontId="6" fillId="2" borderId="9" xfId="1" applyNumberFormat="1" applyFont="1" applyFill="1" applyBorder="1" applyAlignment="1">
      <alignment horizontal="right" wrapText="1"/>
    </xf>
    <xf numFmtId="170" fontId="6" fillId="2" borderId="9" xfId="0" applyNumberFormat="1" applyFont="1" applyFill="1" applyBorder="1" applyAlignment="1">
      <alignment horizontal="right" wrapText="1"/>
    </xf>
    <xf numFmtId="3" fontId="4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3" fontId="9" fillId="2" borderId="0" xfId="0" applyNumberFormat="1" applyFont="1" applyFill="1" applyBorder="1"/>
    <xf numFmtId="3" fontId="0" fillId="2" borderId="19" xfId="0" applyNumberFormat="1" applyFill="1" applyBorder="1"/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5" fontId="5" fillId="2" borderId="37" xfId="0" applyNumberFormat="1" applyFont="1" applyFill="1" applyBorder="1" applyAlignment="1">
      <alignment horizontal="center" vertical="center" wrapText="1"/>
    </xf>
    <xf numFmtId="0" fontId="0" fillId="2" borderId="37" xfId="0" applyFill="1" applyBorder="1"/>
    <xf numFmtId="0" fontId="0" fillId="2" borderId="38" xfId="0" applyFill="1" applyBorder="1"/>
    <xf numFmtId="0" fontId="4" fillId="2" borderId="2" xfId="0" applyFont="1" applyFill="1" applyBorder="1"/>
    <xf numFmtId="0" fontId="4" fillId="2" borderId="20" xfId="0" applyFont="1" applyFill="1" applyBorder="1"/>
    <xf numFmtId="171" fontId="4" fillId="2" borderId="7" xfId="1" applyNumberFormat="1" applyFont="1" applyFill="1" applyBorder="1" applyAlignment="1">
      <alignment horizontal="right" wrapText="1"/>
    </xf>
    <xf numFmtId="171" fontId="4" fillId="2" borderId="1" xfId="1" applyNumberFormat="1" applyFont="1" applyFill="1" applyBorder="1" applyAlignment="1">
      <alignment horizontal="right" wrapText="1"/>
    </xf>
    <xf numFmtId="170" fontId="4" fillId="2" borderId="1" xfId="1" applyNumberFormat="1" applyFont="1" applyFill="1" applyBorder="1" applyAlignment="1">
      <alignment horizontal="right" wrapText="1"/>
    </xf>
    <xf numFmtId="170" fontId="4" fillId="2" borderId="1" xfId="0" applyNumberFormat="1" applyFont="1" applyFill="1" applyBorder="1" applyAlignment="1">
      <alignment horizontal="right" wrapText="1"/>
    </xf>
    <xf numFmtId="171" fontId="6" fillId="2" borderId="13" xfId="1" applyNumberFormat="1" applyFont="1" applyFill="1" applyBorder="1" applyAlignment="1">
      <alignment horizontal="right" wrapText="1"/>
    </xf>
    <xf numFmtId="164" fontId="6" fillId="2" borderId="0" xfId="1" applyFont="1" applyFill="1" applyBorder="1" applyAlignment="1">
      <alignment horizontal="center" wrapText="1"/>
    </xf>
    <xf numFmtId="164" fontId="12" fillId="2" borderId="0" xfId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167" fontId="6" fillId="2" borderId="0" xfId="1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65" fontId="6" fillId="2" borderId="0" xfId="0" applyNumberFormat="1" applyFont="1" applyFill="1" applyAlignment="1">
      <alignment horizontal="center" wrapText="1"/>
    </xf>
    <xf numFmtId="167" fontId="6" fillId="2" borderId="0" xfId="0" applyNumberFormat="1" applyFont="1" applyFill="1" applyAlignment="1">
      <alignment horizont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5" fillId="0" borderId="17" xfId="0" applyFont="1" applyFill="1" applyBorder="1" applyAlignment="1">
      <alignment horizontal="center" vertical="center" wrapText="1"/>
    </xf>
    <xf numFmtId="165" fontId="5" fillId="0" borderId="23" xfId="0" applyNumberFormat="1" applyFont="1" applyFill="1" applyBorder="1" applyAlignment="1">
      <alignment horizontal="center" vertical="center" wrapText="1"/>
    </xf>
    <xf numFmtId="171" fontId="4" fillId="0" borderId="11" xfId="1" applyNumberFormat="1" applyFont="1" applyFill="1" applyBorder="1" applyAlignment="1">
      <alignment horizontal="right" wrapText="1"/>
    </xf>
    <xf numFmtId="170" fontId="4" fillId="0" borderId="12" xfId="0" applyNumberFormat="1" applyFont="1" applyFill="1" applyBorder="1" applyAlignment="1">
      <alignment horizontal="right" wrapText="1"/>
    </xf>
    <xf numFmtId="171" fontId="6" fillId="0" borderId="2" xfId="1" applyNumberFormat="1" applyFont="1" applyFill="1" applyBorder="1" applyAlignment="1">
      <alignment horizontal="right" wrapText="1"/>
    </xf>
    <xf numFmtId="172" fontId="6" fillId="0" borderId="25" xfId="0" applyNumberFormat="1" applyFont="1" applyFill="1" applyBorder="1" applyAlignment="1">
      <alignment horizontal="right" wrapText="1"/>
    </xf>
    <xf numFmtId="170" fontId="6" fillId="0" borderId="25" xfId="0" applyNumberFormat="1" applyFont="1" applyFill="1" applyBorder="1" applyAlignment="1">
      <alignment horizontal="right" wrapText="1"/>
    </xf>
    <xf numFmtId="171" fontId="6" fillId="0" borderId="1" xfId="1" applyNumberFormat="1" applyFont="1" applyFill="1" applyBorder="1" applyAlignment="1">
      <alignment horizontal="right" wrapText="1"/>
    </xf>
    <xf numFmtId="172" fontId="6" fillId="0" borderId="27" xfId="0" applyNumberFormat="1" applyFont="1" applyFill="1" applyBorder="1" applyAlignment="1">
      <alignment horizontal="right" wrapText="1"/>
    </xf>
    <xf numFmtId="170" fontId="6" fillId="0" borderId="27" xfId="0" applyNumberFormat="1" applyFont="1" applyFill="1" applyBorder="1" applyAlignment="1">
      <alignment horizontal="right" wrapText="1"/>
    </xf>
    <xf numFmtId="171" fontId="7" fillId="0" borderId="1" xfId="1" applyNumberFormat="1" applyFont="1" applyFill="1" applyBorder="1" applyAlignment="1">
      <alignment horizontal="right" wrapText="1"/>
    </xf>
    <xf numFmtId="172" fontId="7" fillId="0" borderId="27" xfId="0" applyNumberFormat="1" applyFont="1" applyFill="1" applyBorder="1" applyAlignment="1">
      <alignment horizontal="right" wrapText="1"/>
    </xf>
    <xf numFmtId="170" fontId="7" fillId="0" borderId="27" xfId="0" applyNumberFormat="1" applyFont="1" applyFill="1" applyBorder="1" applyAlignment="1">
      <alignment horizontal="right" wrapText="1"/>
    </xf>
    <xf numFmtId="171" fontId="4" fillId="0" borderId="9" xfId="1" applyNumberFormat="1" applyFont="1" applyFill="1" applyBorder="1" applyAlignment="1">
      <alignment horizontal="right" wrapText="1"/>
    </xf>
    <xf numFmtId="172" fontId="6" fillId="0" borderId="29" xfId="0" applyNumberFormat="1" applyFont="1" applyFill="1" applyBorder="1" applyAlignment="1">
      <alignment horizontal="right" wrapText="1"/>
    </xf>
    <xf numFmtId="170" fontId="6" fillId="0" borderId="29" xfId="0" applyNumberFormat="1" applyFont="1" applyFill="1" applyBorder="1" applyAlignment="1">
      <alignment horizontal="right" wrapText="1"/>
    </xf>
    <xf numFmtId="170" fontId="4" fillId="0" borderId="12" xfId="1" applyNumberFormat="1" applyFont="1" applyFill="1" applyBorder="1" applyAlignment="1">
      <alignment horizontal="right" wrapText="1"/>
    </xf>
    <xf numFmtId="172" fontId="4" fillId="0" borderId="12" xfId="0" applyNumberFormat="1" applyFont="1" applyFill="1" applyBorder="1" applyAlignment="1">
      <alignment horizontal="right" wrapText="1"/>
    </xf>
    <xf numFmtId="171" fontId="4" fillId="0" borderId="2" xfId="1" applyNumberFormat="1" applyFont="1" applyFill="1" applyBorder="1" applyAlignment="1">
      <alignment horizontal="right" wrapText="1"/>
    </xf>
    <xf numFmtId="170" fontId="4" fillId="0" borderId="25" xfId="1" applyNumberFormat="1" applyFont="1" applyFill="1" applyBorder="1" applyAlignment="1">
      <alignment horizontal="right" wrapText="1"/>
    </xf>
    <xf numFmtId="166" fontId="6" fillId="0" borderId="28" xfId="1" applyNumberFormat="1" applyFont="1" applyFill="1" applyBorder="1" applyAlignment="1">
      <alignment horizontal="right" wrapText="1"/>
    </xf>
    <xf numFmtId="171" fontId="4" fillId="0" borderId="10" xfId="0" applyNumberFormat="1" applyFont="1" applyFill="1" applyBorder="1"/>
    <xf numFmtId="172" fontId="4" fillId="0" borderId="12" xfId="0" applyNumberFormat="1" applyFont="1" applyFill="1" applyBorder="1"/>
    <xf numFmtId="0" fontId="5" fillId="0" borderId="37" xfId="0" applyFont="1" applyFill="1" applyBorder="1" applyAlignment="1">
      <alignment horizontal="center" vertical="center" wrapText="1"/>
    </xf>
    <xf numFmtId="165" fontId="5" fillId="0" borderId="35" xfId="0" applyNumberFormat="1" applyFont="1" applyFill="1" applyBorder="1" applyAlignment="1">
      <alignment horizontal="center" vertical="center" wrapText="1"/>
    </xf>
    <xf numFmtId="170" fontId="4" fillId="0" borderId="25" xfId="0" applyNumberFormat="1" applyFont="1" applyFill="1" applyBorder="1" applyAlignment="1">
      <alignment horizontal="right" wrapText="1"/>
    </xf>
    <xf numFmtId="170" fontId="6" fillId="0" borderId="27" xfId="1" applyNumberFormat="1" applyFont="1" applyFill="1" applyBorder="1" applyAlignment="1">
      <alignment horizontal="right" wrapText="1"/>
    </xf>
    <xf numFmtId="171" fontId="4" fillId="0" borderId="1" xfId="1" applyNumberFormat="1" applyFont="1" applyFill="1" applyBorder="1" applyAlignment="1">
      <alignment horizontal="right" wrapText="1"/>
    </xf>
    <xf numFmtId="170" fontId="4" fillId="0" borderId="27" xfId="1" applyNumberFormat="1" applyFont="1" applyFill="1" applyBorder="1" applyAlignment="1">
      <alignment horizontal="right" wrapText="1"/>
    </xf>
    <xf numFmtId="170" fontId="4" fillId="0" borderId="27" xfId="0" applyNumberFormat="1" applyFont="1" applyFill="1" applyBorder="1" applyAlignment="1">
      <alignment horizontal="right" wrapText="1"/>
    </xf>
    <xf numFmtId="174" fontId="4" fillId="0" borderId="27" xfId="1" applyNumberFormat="1" applyFont="1" applyFill="1" applyBorder="1" applyAlignment="1">
      <alignment horizontal="right" wrapText="1"/>
    </xf>
    <xf numFmtId="171" fontId="6" fillId="0" borderId="9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71" fontId="0" fillId="0" borderId="0" xfId="0" applyNumberFormat="1" applyFill="1" applyBorder="1"/>
    <xf numFmtId="171" fontId="4" fillId="0" borderId="7" xfId="1" applyNumberFormat="1" applyFont="1" applyFill="1" applyBorder="1" applyAlignment="1">
      <alignment horizontal="right" wrapText="1"/>
    </xf>
    <xf numFmtId="170" fontId="4" fillId="0" borderId="1" xfId="1" applyNumberFormat="1" applyFont="1" applyFill="1" applyBorder="1" applyAlignment="1">
      <alignment horizontal="right" wrapText="1"/>
    </xf>
    <xf numFmtId="170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/>
    <xf numFmtId="0" fontId="4" fillId="0" borderId="16" xfId="0" applyFont="1" applyFill="1" applyBorder="1"/>
    <xf numFmtId="175" fontId="4" fillId="0" borderId="27" xfId="1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95;&#1077;&#1090;%20&#1085;&#1072;%2001.02.2021/&#1057;&#1087;&#1088;&#1072;&#1074;&#1082;&#1072;%20&#1087;&#1086;%20&#1080;&#1089;&#1087;&#1086;&#1083;&#1085;&#1077;&#1085;&#1080;&#1102;/&#1050;&#1086;&#1085;&#1089;&#1086;&#1083;&#1080;&#1076;&#1080;&#1088;&#1086;&#1074;&#1072;&#1085;&#1085;&#1099;&#1081;%20&#1089;&#1074;&#1086;&#1076;%20&#1092;3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 бюджета"/>
      <sheetName val="Расходы бюджета"/>
      <sheetName val="Источники финансирования дефици"/>
      <sheetName val="Таблица консолидируемых расчето"/>
    </sheetNames>
    <sheetDataSet>
      <sheetData sheetId="0">
        <row r="1">
          <cell r="C1">
            <v>0</v>
          </cell>
          <cell r="G1">
            <v>0</v>
          </cell>
          <cell r="I1">
            <v>0</v>
          </cell>
          <cell r="P1">
            <v>0</v>
          </cell>
          <cell r="R1">
            <v>0</v>
          </cell>
        </row>
        <row r="2">
          <cell r="C2">
            <v>0</v>
          </cell>
          <cell r="G2">
            <v>0</v>
          </cell>
          <cell r="I2">
            <v>0</v>
          </cell>
          <cell r="P2">
            <v>0</v>
          </cell>
          <cell r="R2">
            <v>0</v>
          </cell>
        </row>
        <row r="3">
          <cell r="C3">
            <v>0</v>
          </cell>
          <cell r="G3">
            <v>0</v>
          </cell>
          <cell r="I3">
            <v>0</v>
          </cell>
          <cell r="P3">
            <v>0</v>
          </cell>
          <cell r="R3">
            <v>0</v>
          </cell>
        </row>
        <row r="4">
          <cell r="C4">
            <v>0</v>
          </cell>
          <cell r="G4">
            <v>0</v>
          </cell>
          <cell r="I4">
            <v>0</v>
          </cell>
          <cell r="P4">
            <v>0</v>
          </cell>
          <cell r="R4">
            <v>0</v>
          </cell>
        </row>
        <row r="5">
          <cell r="C5">
            <v>0</v>
          </cell>
          <cell r="G5">
            <v>0</v>
          </cell>
          <cell r="I5">
            <v>0</v>
          </cell>
          <cell r="P5">
            <v>0</v>
          </cell>
          <cell r="R5">
            <v>0</v>
          </cell>
        </row>
        <row r="6">
          <cell r="C6">
            <v>0</v>
          </cell>
          <cell r="G6">
            <v>0</v>
          </cell>
          <cell r="I6">
            <v>0</v>
          </cell>
          <cell r="P6">
            <v>0</v>
          </cell>
          <cell r="R6">
            <v>0</v>
          </cell>
        </row>
        <row r="7">
          <cell r="C7">
            <v>0</v>
          </cell>
          <cell r="G7">
            <v>0</v>
          </cell>
          <cell r="I7">
            <v>0</v>
          </cell>
          <cell r="P7">
            <v>0</v>
          </cell>
          <cell r="R7">
            <v>0</v>
          </cell>
        </row>
        <row r="8">
          <cell r="C8">
            <v>0</v>
          </cell>
          <cell r="G8">
            <v>0</v>
          </cell>
          <cell r="I8">
            <v>0</v>
          </cell>
          <cell r="P8">
            <v>0</v>
          </cell>
          <cell r="R8">
            <v>0</v>
          </cell>
        </row>
        <row r="9">
          <cell r="C9">
            <v>0</v>
          </cell>
          <cell r="G9">
            <v>0</v>
          </cell>
          <cell r="I9">
            <v>0</v>
          </cell>
          <cell r="P9">
            <v>0</v>
          </cell>
          <cell r="R9">
            <v>0</v>
          </cell>
        </row>
        <row r="10">
          <cell r="C10">
            <v>0</v>
          </cell>
          <cell r="G10">
            <v>0</v>
          </cell>
          <cell r="I10">
            <v>0</v>
          </cell>
          <cell r="P10">
            <v>0</v>
          </cell>
          <cell r="R10">
            <v>0</v>
          </cell>
        </row>
        <row r="11">
          <cell r="C11">
            <v>0</v>
          </cell>
          <cell r="G11">
            <v>0</v>
          </cell>
          <cell r="I11">
            <v>0</v>
          </cell>
          <cell r="P11">
            <v>0</v>
          </cell>
          <cell r="R11">
            <v>0</v>
          </cell>
        </row>
        <row r="12">
          <cell r="C12">
            <v>0</v>
          </cell>
          <cell r="G12">
            <v>0</v>
          </cell>
          <cell r="I12">
            <v>0</v>
          </cell>
          <cell r="P12">
            <v>0</v>
          </cell>
          <cell r="R12">
            <v>0</v>
          </cell>
        </row>
        <row r="13">
          <cell r="C13" t="str">
            <v>Код дохода по бюджетной классификации</v>
          </cell>
          <cell r="G13">
            <v>0</v>
          </cell>
          <cell r="I13">
            <v>0</v>
          </cell>
          <cell r="P13">
            <v>0</v>
          </cell>
          <cell r="R13">
            <v>0</v>
          </cell>
        </row>
        <row r="14">
          <cell r="C14">
            <v>0</v>
          </cell>
          <cell r="G14" t="str">
            <v>консолидированный бюджет субъекта Российской Федерации</v>
          </cell>
          <cell r="I14" t="str">
            <v>бюджет субъекта Российской Федерации</v>
          </cell>
          <cell r="P14" t="str">
            <v>консолидированный бюджет субъекта Российской Федерации</v>
          </cell>
          <cell r="R14" t="str">
            <v>бюджет субъекта Российской Федерации</v>
          </cell>
        </row>
        <row r="15">
          <cell r="C15" t="str">
            <v>3</v>
          </cell>
          <cell r="G15" t="str">
            <v>6</v>
          </cell>
          <cell r="I15" t="str">
            <v>8</v>
          </cell>
          <cell r="P15" t="str">
            <v>19</v>
          </cell>
          <cell r="R15" t="str">
            <v>21</v>
          </cell>
        </row>
        <row r="16">
          <cell r="C16">
            <v>0</v>
          </cell>
          <cell r="G16">
            <v>112838293914.41</v>
          </cell>
          <cell r="I16">
            <v>94627175300</v>
          </cell>
          <cell r="P16">
            <v>54435339366.650002</v>
          </cell>
          <cell r="R16">
            <v>45859419203.120003</v>
          </cell>
        </row>
        <row r="17">
          <cell r="C17">
            <v>0</v>
          </cell>
          <cell r="G17">
            <v>0</v>
          </cell>
          <cell r="I17">
            <v>0</v>
          </cell>
          <cell r="P17">
            <v>0</v>
          </cell>
          <cell r="R17">
            <v>0</v>
          </cell>
        </row>
        <row r="18">
          <cell r="C18" t="str">
            <v>000 1 00 00 000 00 0000 000</v>
          </cell>
          <cell r="G18">
            <v>90012201924.740005</v>
          </cell>
          <cell r="I18">
            <v>71879355000</v>
          </cell>
          <cell r="P18">
            <v>46239604237.970001</v>
          </cell>
          <cell r="R18">
            <v>37650941529.07</v>
          </cell>
        </row>
        <row r="19">
          <cell r="C19" t="str">
            <v>000 1 01 00 000 00 0000 000</v>
          </cell>
          <cell r="G19">
            <v>61691273799.730003</v>
          </cell>
          <cell r="I19">
            <v>52357487000</v>
          </cell>
          <cell r="P19">
            <v>31967576492.900002</v>
          </cell>
          <cell r="R19">
            <v>27619530285.509998</v>
          </cell>
        </row>
        <row r="20">
          <cell r="C20" t="str">
            <v>000 1 01 01 000 00 0000 110</v>
          </cell>
          <cell r="G20">
            <v>33010000000</v>
          </cell>
          <cell r="I20">
            <v>33010000000</v>
          </cell>
          <cell r="P20">
            <v>18840582903.889999</v>
          </cell>
          <cell r="R20">
            <v>18840582903.889999</v>
          </cell>
        </row>
        <row r="21">
          <cell r="C21" t="str">
            <v>000 1 01 01 010 00 0000 110</v>
          </cell>
          <cell r="G21">
            <v>33010000000</v>
          </cell>
          <cell r="I21">
            <v>33010000000</v>
          </cell>
          <cell r="P21">
            <v>18840582903.889999</v>
          </cell>
          <cell r="R21">
            <v>18840582903.889999</v>
          </cell>
        </row>
        <row r="22">
          <cell r="C22" t="str">
            <v>000 1 01 01 012 02 0000 110</v>
          </cell>
          <cell r="G22">
            <v>28075300000</v>
          </cell>
          <cell r="I22">
            <v>28075300000</v>
          </cell>
          <cell r="P22">
            <v>14254892328.940001</v>
          </cell>
          <cell r="R22">
            <v>14254892328.940001</v>
          </cell>
        </row>
        <row r="23">
          <cell r="C23" t="str">
            <v>000 1 01 01 014 02 0000 110</v>
          </cell>
          <cell r="G23">
            <v>4934700000</v>
          </cell>
          <cell r="I23">
            <v>4934700000</v>
          </cell>
          <cell r="P23">
            <v>4585690574.9499998</v>
          </cell>
          <cell r="R23">
            <v>4585690574.9499998</v>
          </cell>
        </row>
        <row r="24">
          <cell r="C24" t="str">
            <v>000 1 01 02 000 01 0000 110</v>
          </cell>
          <cell r="G24">
            <v>28681273799.73</v>
          </cell>
          <cell r="I24">
            <v>19347487000</v>
          </cell>
          <cell r="P24">
            <v>13126993589.01</v>
          </cell>
          <cell r="R24">
            <v>8778947381.6200008</v>
          </cell>
        </row>
        <row r="25">
          <cell r="C25" t="str">
            <v>000 1 01 02 010 01 0000 110</v>
          </cell>
          <cell r="G25">
            <v>28011033518.73</v>
          </cell>
          <cell r="I25">
            <v>18832000000</v>
          </cell>
          <cell r="P25">
            <v>12860459388.24</v>
          </cell>
          <cell r="R25">
            <v>8565518704.6700001</v>
          </cell>
        </row>
        <row r="26">
          <cell r="C26" t="str">
            <v>000 1 01 02 020 01 0000 110</v>
          </cell>
          <cell r="G26">
            <v>178734952.41999999</v>
          </cell>
          <cell r="I26">
            <v>120853000</v>
          </cell>
          <cell r="P26">
            <v>63558396.020000003</v>
          </cell>
          <cell r="R26">
            <v>40251938.079999998</v>
          </cell>
        </row>
        <row r="27">
          <cell r="C27" t="str">
            <v>000 1 01 02 030 01 0000 110</v>
          </cell>
          <cell r="G27">
            <v>275261328.57999998</v>
          </cell>
          <cell r="I27">
            <v>178390000</v>
          </cell>
          <cell r="P27">
            <v>98199579.790000007</v>
          </cell>
          <cell r="R27">
            <v>68400513.909999996</v>
          </cell>
        </row>
        <row r="28">
          <cell r="C28" t="str">
            <v>000 1 01 02 040 01 0000 110</v>
          </cell>
          <cell r="G28">
            <v>216244000</v>
          </cell>
          <cell r="I28">
            <v>216244000</v>
          </cell>
          <cell r="P28">
            <v>104776224.95999999</v>
          </cell>
          <cell r="R28">
            <v>104776224.95999999</v>
          </cell>
        </row>
        <row r="29">
          <cell r="C29" t="str">
            <v>000 1 03 00 000 00 0000 000</v>
          </cell>
          <cell r="G29">
            <v>6786893267.1000004</v>
          </cell>
          <cell r="I29">
            <v>6224471000</v>
          </cell>
          <cell r="P29">
            <v>3509245955.9099998</v>
          </cell>
          <cell r="R29">
            <v>3216748966.3000002</v>
          </cell>
        </row>
        <row r="30">
          <cell r="C30" t="str">
            <v>000 1 03 02 000 01 0000 110</v>
          </cell>
          <cell r="G30">
            <v>6786893267.1000004</v>
          </cell>
          <cell r="I30">
            <v>6224471000</v>
          </cell>
          <cell r="P30">
            <v>3509245955.9099998</v>
          </cell>
          <cell r="R30">
            <v>3216748966.3000002</v>
          </cell>
        </row>
        <row r="31">
          <cell r="C31" t="str">
            <v>000 1 03 02 010 01 0000 110</v>
          </cell>
          <cell r="G31">
            <v>7918000</v>
          </cell>
          <cell r="I31">
            <v>7918000</v>
          </cell>
          <cell r="P31">
            <v>6502888</v>
          </cell>
          <cell r="R31">
            <v>6502888</v>
          </cell>
        </row>
        <row r="32">
          <cell r="C32" t="str">
            <v>000 1 03 02 011 01 0000 110</v>
          </cell>
          <cell r="G32">
            <v>7918000</v>
          </cell>
          <cell r="I32">
            <v>7918000</v>
          </cell>
          <cell r="P32">
            <v>6502888</v>
          </cell>
          <cell r="R32">
            <v>6502888</v>
          </cell>
        </row>
        <row r="33">
          <cell r="C33" t="str">
            <v>000 1 03 02 100 01 0000 110</v>
          </cell>
          <cell r="G33">
            <v>143941000</v>
          </cell>
          <cell r="I33">
            <v>143941000</v>
          </cell>
          <cell r="P33">
            <v>84165823.489999995</v>
          </cell>
          <cell r="R33">
            <v>84165823.489999995</v>
          </cell>
        </row>
        <row r="34">
          <cell r="C34" t="str">
            <v>000 1 03 02 120 01 0000 110</v>
          </cell>
          <cell r="G34">
            <v>101000</v>
          </cell>
          <cell r="I34">
            <v>101000</v>
          </cell>
          <cell r="P34">
            <v>44100</v>
          </cell>
          <cell r="R34">
            <v>44100</v>
          </cell>
        </row>
        <row r="35">
          <cell r="C35" t="str">
            <v>000 1 03 02 140 01 0000 110</v>
          </cell>
          <cell r="G35">
            <v>1084685000</v>
          </cell>
          <cell r="I35">
            <v>1084685000</v>
          </cell>
          <cell r="P35">
            <v>493466312.88</v>
          </cell>
          <cell r="R35">
            <v>493466312.88</v>
          </cell>
        </row>
        <row r="36">
          <cell r="C36" t="str">
            <v>000 1 03 02 142 01 0000 110</v>
          </cell>
          <cell r="G36">
            <v>586531000</v>
          </cell>
          <cell r="I36">
            <v>586531000</v>
          </cell>
          <cell r="P36">
            <v>257848919.38</v>
          </cell>
          <cell r="R36">
            <v>257848919.38</v>
          </cell>
        </row>
        <row r="37">
          <cell r="C37" t="str">
            <v>000 1 03 02 143 01 0000 110</v>
          </cell>
          <cell r="G37">
            <v>498154000</v>
          </cell>
          <cell r="I37">
            <v>498154000</v>
          </cell>
          <cell r="P37">
            <v>235617393.5</v>
          </cell>
          <cell r="R37">
            <v>235617393.5</v>
          </cell>
        </row>
        <row r="38">
          <cell r="C38" t="str">
            <v>000 1 03 02 230 01 0000 110</v>
          </cell>
          <cell r="G38">
            <v>2019524781.8699999</v>
          </cell>
          <cell r="I38">
            <v>1808716000</v>
          </cell>
          <cell r="P38">
            <v>1327813376.1199999</v>
          </cell>
          <cell r="R38">
            <v>1195032038.51</v>
          </cell>
        </row>
        <row r="39">
          <cell r="C39" t="str">
            <v>000 1 03 02 231 01 0000 110</v>
          </cell>
          <cell r="G39">
            <v>2019524781.8699999</v>
          </cell>
          <cell r="I39">
            <v>1808716000</v>
          </cell>
          <cell r="P39">
            <v>1327813376.1199999</v>
          </cell>
          <cell r="R39">
            <v>1195032038.51</v>
          </cell>
        </row>
        <row r="40">
          <cell r="C40" t="str">
            <v>000 1 03 02 240 01 0000 110</v>
          </cell>
          <cell r="G40">
            <v>14106217.949999999</v>
          </cell>
          <cell r="I40">
            <v>12673000</v>
          </cell>
          <cell r="P40">
            <v>10074253.16</v>
          </cell>
          <cell r="R40">
            <v>9066827.8399999999</v>
          </cell>
        </row>
        <row r="41">
          <cell r="C41" t="str">
            <v>000 1 03 02 241 01 0000 110</v>
          </cell>
          <cell r="G41">
            <v>14106217.949999999</v>
          </cell>
          <cell r="I41">
            <v>12673000</v>
          </cell>
          <cell r="P41">
            <v>10074253.16</v>
          </cell>
          <cell r="R41">
            <v>9066827.8399999999</v>
          </cell>
        </row>
        <row r="42">
          <cell r="C42" t="str">
            <v>000 1 03 02 250 01 0000 110</v>
          </cell>
          <cell r="G42">
            <v>3894322742.6999998</v>
          </cell>
          <cell r="I42">
            <v>3502771000</v>
          </cell>
          <cell r="P42">
            <v>1840000868.55</v>
          </cell>
          <cell r="R42">
            <v>1656000781.6900001</v>
          </cell>
        </row>
        <row r="43">
          <cell r="C43" t="str">
            <v>000 1 03 02 251 01 0000 110</v>
          </cell>
          <cell r="G43">
            <v>3894322742.6999998</v>
          </cell>
          <cell r="I43">
            <v>3502771000</v>
          </cell>
          <cell r="P43">
            <v>1840000868.55</v>
          </cell>
          <cell r="R43">
            <v>1656000781.6900001</v>
          </cell>
        </row>
        <row r="44">
          <cell r="C44" t="str">
            <v>000 1 03 02 260 01 0000 110</v>
          </cell>
          <cell r="G44">
            <v>-377705475.42000002</v>
          </cell>
          <cell r="I44">
            <v>-336334000</v>
          </cell>
          <cell r="P44">
            <v>-252918601.78999999</v>
          </cell>
          <cell r="R44">
            <v>-227626741.61000001</v>
          </cell>
        </row>
        <row r="45">
          <cell r="C45" t="str">
            <v>000 1 03 02 261 01 0000 110</v>
          </cell>
          <cell r="G45">
            <v>-377705475.42000002</v>
          </cell>
          <cell r="I45">
            <v>-336334000</v>
          </cell>
          <cell r="P45">
            <v>-252918601.78999999</v>
          </cell>
          <cell r="R45">
            <v>-227626741.61000001</v>
          </cell>
        </row>
        <row r="46">
          <cell r="C46" t="str">
            <v>000 1 03 02 330 01 0000 110</v>
          </cell>
          <cell r="G46">
            <v>0</v>
          </cell>
          <cell r="I46">
            <v>0</v>
          </cell>
          <cell r="P46">
            <v>96935.5</v>
          </cell>
          <cell r="R46">
            <v>96935.5</v>
          </cell>
        </row>
        <row r="47">
          <cell r="C47" t="str">
            <v>000 1 05 00 000 00 0000 000</v>
          </cell>
          <cell r="G47">
            <v>3607952985.1900001</v>
          </cell>
          <cell r="I47">
            <v>0</v>
          </cell>
          <cell r="P47">
            <v>2089316943.6099999</v>
          </cell>
          <cell r="R47">
            <v>0</v>
          </cell>
        </row>
        <row r="48">
          <cell r="C48" t="str">
            <v>000 1 05 01 000 00 0000 110</v>
          </cell>
          <cell r="G48">
            <v>2850164416</v>
          </cell>
          <cell r="I48">
            <v>0</v>
          </cell>
          <cell r="P48">
            <v>1621014375.6400001</v>
          </cell>
          <cell r="R48">
            <v>0</v>
          </cell>
        </row>
        <row r="49">
          <cell r="C49" t="str">
            <v>000 1 05 01 010 01 0000 110</v>
          </cell>
          <cell r="G49">
            <v>1637166928</v>
          </cell>
          <cell r="I49">
            <v>0</v>
          </cell>
          <cell r="P49">
            <v>878322513.40999997</v>
          </cell>
          <cell r="R49">
            <v>0</v>
          </cell>
        </row>
        <row r="50">
          <cell r="C50" t="str">
            <v>000 1 05 01 011 01 0000 110</v>
          </cell>
          <cell r="G50">
            <v>1637166928</v>
          </cell>
          <cell r="I50">
            <v>0</v>
          </cell>
          <cell r="P50">
            <v>878247069.92999995</v>
          </cell>
          <cell r="R50">
            <v>0</v>
          </cell>
        </row>
        <row r="51">
          <cell r="C51" t="str">
            <v>000 1 05 01 012 01 0000 110</v>
          </cell>
          <cell r="G51">
            <v>0</v>
          </cell>
          <cell r="I51">
            <v>0</v>
          </cell>
          <cell r="P51">
            <v>75443.48</v>
          </cell>
          <cell r="R51">
            <v>0</v>
          </cell>
        </row>
        <row r="52">
          <cell r="C52" t="str">
            <v>000 1 05 01 020 01 0000 110</v>
          </cell>
          <cell r="G52">
            <v>1212997488</v>
          </cell>
          <cell r="I52">
            <v>0</v>
          </cell>
          <cell r="P52">
            <v>744089489.52999997</v>
          </cell>
          <cell r="R52">
            <v>0</v>
          </cell>
        </row>
        <row r="53">
          <cell r="C53" t="str">
            <v>000 1 05 01 021 01 0000 110</v>
          </cell>
          <cell r="G53">
            <v>1212997488</v>
          </cell>
          <cell r="I53">
            <v>0</v>
          </cell>
          <cell r="P53">
            <v>744071810.82000005</v>
          </cell>
          <cell r="R53">
            <v>0</v>
          </cell>
        </row>
        <row r="54">
          <cell r="C54" t="str">
            <v>000 1 05 01 022 01 0000 110</v>
          </cell>
          <cell r="G54">
            <v>0</v>
          </cell>
          <cell r="I54">
            <v>0</v>
          </cell>
          <cell r="P54">
            <v>17678.71</v>
          </cell>
          <cell r="R54">
            <v>0</v>
          </cell>
        </row>
        <row r="55">
          <cell r="C55" t="str">
            <v>000 1 05 01 050 01 0000 110</v>
          </cell>
          <cell r="G55">
            <v>0</v>
          </cell>
          <cell r="I55">
            <v>0</v>
          </cell>
          <cell r="P55">
            <v>-1397627.3</v>
          </cell>
          <cell r="R55">
            <v>0</v>
          </cell>
        </row>
        <row r="56">
          <cell r="C56" t="str">
            <v>000 1 05 02 000 02 0000 110</v>
          </cell>
          <cell r="G56">
            <v>465377520</v>
          </cell>
          <cell r="I56">
            <v>0</v>
          </cell>
          <cell r="P56">
            <v>240672305.08000001</v>
          </cell>
          <cell r="R56">
            <v>0</v>
          </cell>
        </row>
        <row r="57">
          <cell r="C57" t="str">
            <v>000 1 05 02 010 02 0000 110</v>
          </cell>
          <cell r="G57">
            <v>465376520</v>
          </cell>
          <cell r="I57">
            <v>0</v>
          </cell>
          <cell r="P57">
            <v>240642259.08000001</v>
          </cell>
          <cell r="R57">
            <v>0</v>
          </cell>
        </row>
        <row r="58">
          <cell r="C58" t="str">
            <v>000 1 05 02 020 02 0000 110</v>
          </cell>
          <cell r="G58">
            <v>1000</v>
          </cell>
          <cell r="I58">
            <v>0</v>
          </cell>
          <cell r="P58">
            <v>30046</v>
          </cell>
          <cell r="R58">
            <v>0</v>
          </cell>
        </row>
        <row r="59">
          <cell r="C59" t="str">
            <v>000 1 05 03 000 01 0000 110</v>
          </cell>
          <cell r="G59">
            <v>164021281.19</v>
          </cell>
          <cell r="I59">
            <v>0</v>
          </cell>
          <cell r="P59">
            <v>155125870.75999999</v>
          </cell>
          <cell r="R59">
            <v>0</v>
          </cell>
        </row>
        <row r="60">
          <cell r="C60" t="str">
            <v>000 1 05 03 010 01 0000 110</v>
          </cell>
          <cell r="G60">
            <v>164020181.19</v>
          </cell>
          <cell r="I60">
            <v>0</v>
          </cell>
          <cell r="P60">
            <v>155120713.08000001</v>
          </cell>
          <cell r="R60">
            <v>0</v>
          </cell>
        </row>
        <row r="61">
          <cell r="C61" t="str">
            <v>000 1 05 03 020 01 0000 110</v>
          </cell>
          <cell r="G61">
            <v>1100</v>
          </cell>
          <cell r="I61">
            <v>0</v>
          </cell>
          <cell r="P61">
            <v>5157.68</v>
          </cell>
          <cell r="R61">
            <v>0</v>
          </cell>
        </row>
        <row r="62">
          <cell r="C62" t="str">
            <v>000 1 05 04 000 02 0000 110</v>
          </cell>
          <cell r="G62">
            <v>128389768</v>
          </cell>
          <cell r="I62">
            <v>0</v>
          </cell>
          <cell r="P62">
            <v>72504392.129999995</v>
          </cell>
          <cell r="R62">
            <v>0</v>
          </cell>
        </row>
        <row r="63">
          <cell r="C63" t="str">
            <v>000 1 05 04 010 02 0000 110</v>
          </cell>
          <cell r="G63">
            <v>109780000</v>
          </cell>
          <cell r="I63">
            <v>0</v>
          </cell>
          <cell r="P63">
            <v>61975813.210000001</v>
          </cell>
          <cell r="R63">
            <v>0</v>
          </cell>
        </row>
        <row r="64">
          <cell r="C64" t="str">
            <v>000 1 05 04 020 02 0000 110</v>
          </cell>
          <cell r="G64">
            <v>18609768</v>
          </cell>
          <cell r="I64">
            <v>0</v>
          </cell>
          <cell r="P64">
            <v>10528578.92</v>
          </cell>
          <cell r="R64">
            <v>0</v>
          </cell>
        </row>
        <row r="65">
          <cell r="C65" t="str">
            <v>000 1 06 00 000 00 0000 000</v>
          </cell>
          <cell r="G65">
            <v>12922485652.219999</v>
          </cell>
          <cell r="I65">
            <v>11174234000</v>
          </cell>
          <cell r="P65">
            <v>6390068285.0600004</v>
          </cell>
          <cell r="R65">
            <v>5805638274.3900003</v>
          </cell>
        </row>
        <row r="66">
          <cell r="C66" t="str">
            <v>000 1 06 01 000 00 0000 110</v>
          </cell>
          <cell r="G66">
            <v>273848368.69</v>
          </cell>
          <cell r="I66">
            <v>0</v>
          </cell>
          <cell r="P66">
            <v>29234509.989999998</v>
          </cell>
          <cell r="R66">
            <v>0</v>
          </cell>
        </row>
        <row r="67">
          <cell r="C67" t="str">
            <v>000 1 06 01 020 04 0000 110</v>
          </cell>
          <cell r="G67">
            <v>226695500</v>
          </cell>
          <cell r="I67">
            <v>0</v>
          </cell>
          <cell r="P67">
            <v>23727832.989999998</v>
          </cell>
          <cell r="R67">
            <v>0</v>
          </cell>
        </row>
        <row r="68">
          <cell r="C68" t="str">
            <v>000 1 06 01 030 10 0000 110</v>
          </cell>
          <cell r="G68">
            <v>47152868.689999998</v>
          </cell>
          <cell r="I68">
            <v>0</v>
          </cell>
          <cell r="P68">
            <v>5506677</v>
          </cell>
          <cell r="R68">
            <v>0</v>
          </cell>
        </row>
        <row r="69">
          <cell r="C69" t="str">
            <v>000 1 06 02 000 02 0000 110</v>
          </cell>
          <cell r="G69">
            <v>10038971000</v>
          </cell>
          <cell r="I69">
            <v>10038971000</v>
          </cell>
          <cell r="P69">
            <v>5470850004</v>
          </cell>
          <cell r="R69">
            <v>5470850004</v>
          </cell>
        </row>
        <row r="70">
          <cell r="C70" t="str">
            <v>000 1 06 02 010 02 0000 110</v>
          </cell>
          <cell r="G70">
            <v>8390447000</v>
          </cell>
          <cell r="I70">
            <v>8390447000</v>
          </cell>
          <cell r="P70">
            <v>4875518132.6499996</v>
          </cell>
          <cell r="R70">
            <v>4875518132.6499996</v>
          </cell>
        </row>
        <row r="71">
          <cell r="C71" t="str">
            <v>000 1 06 02 020 02 0000 110</v>
          </cell>
          <cell r="G71">
            <v>1648524000</v>
          </cell>
          <cell r="I71">
            <v>1648524000</v>
          </cell>
          <cell r="P71">
            <v>595331871.35000002</v>
          </cell>
          <cell r="R71">
            <v>595331871.35000002</v>
          </cell>
        </row>
        <row r="72">
          <cell r="C72" t="str">
            <v>000 1 06 04 000 02 0000 110</v>
          </cell>
          <cell r="G72">
            <v>1129215000</v>
          </cell>
          <cell r="I72">
            <v>1129215000</v>
          </cell>
          <cell r="P72">
            <v>331722270.38999999</v>
          </cell>
          <cell r="R72">
            <v>331722270.38999999</v>
          </cell>
        </row>
        <row r="73">
          <cell r="C73" t="str">
            <v>000 1 06 04 011 02 0000 110</v>
          </cell>
          <cell r="G73">
            <v>363034000</v>
          </cell>
          <cell r="I73">
            <v>363034000</v>
          </cell>
          <cell r="P73">
            <v>192809039.24000001</v>
          </cell>
          <cell r="R73">
            <v>192809039.24000001</v>
          </cell>
        </row>
        <row r="74">
          <cell r="C74" t="str">
            <v>000 1 06 04 012 02 0000 110</v>
          </cell>
          <cell r="G74">
            <v>766181000</v>
          </cell>
          <cell r="I74">
            <v>766181000</v>
          </cell>
          <cell r="P74">
            <v>138913231.15000001</v>
          </cell>
          <cell r="R74">
            <v>138913231.15000001</v>
          </cell>
        </row>
        <row r="75">
          <cell r="C75" t="str">
            <v>000 1 06 05 000 02 0000 110</v>
          </cell>
          <cell r="G75">
            <v>6048000</v>
          </cell>
          <cell r="I75">
            <v>6048000</v>
          </cell>
          <cell r="P75">
            <v>3066000</v>
          </cell>
          <cell r="R75">
            <v>3066000</v>
          </cell>
        </row>
        <row r="76">
          <cell r="C76" t="str">
            <v>000 1 06 06 000 00 0000 110</v>
          </cell>
          <cell r="G76">
            <v>1474403283.53</v>
          </cell>
          <cell r="I76">
            <v>0</v>
          </cell>
          <cell r="P76">
            <v>555195500.67999995</v>
          </cell>
          <cell r="R76">
            <v>0</v>
          </cell>
        </row>
        <row r="77">
          <cell r="C77" t="str">
            <v>000 1 06 06 030 00 0000 110</v>
          </cell>
          <cell r="G77">
            <v>886159964.95000005</v>
          </cell>
          <cell r="I77">
            <v>0</v>
          </cell>
          <cell r="P77">
            <v>482868430.29000002</v>
          </cell>
          <cell r="R77">
            <v>0</v>
          </cell>
        </row>
        <row r="78">
          <cell r="C78" t="str">
            <v>000 1 06 06 032 04 0000 110</v>
          </cell>
          <cell r="G78">
            <v>653696355</v>
          </cell>
          <cell r="I78">
            <v>0</v>
          </cell>
          <cell r="P78">
            <v>361610014.26999998</v>
          </cell>
          <cell r="R78">
            <v>0</v>
          </cell>
        </row>
        <row r="79">
          <cell r="C79" t="str">
            <v>000 1 06 06 033 10 0000 110</v>
          </cell>
          <cell r="G79">
            <v>232463609.94999999</v>
          </cell>
          <cell r="I79">
            <v>0</v>
          </cell>
          <cell r="P79">
            <v>121258416.02</v>
          </cell>
          <cell r="R79">
            <v>0</v>
          </cell>
        </row>
        <row r="80">
          <cell r="C80" t="str">
            <v>000 1 06 06 040 00 0000 110</v>
          </cell>
          <cell r="G80">
            <v>588243318.58000004</v>
          </cell>
          <cell r="I80">
            <v>0</v>
          </cell>
          <cell r="P80">
            <v>72327070.390000001</v>
          </cell>
          <cell r="R80">
            <v>0</v>
          </cell>
        </row>
        <row r="81">
          <cell r="C81" t="str">
            <v>000 1 06 06 042 04 0000 110</v>
          </cell>
          <cell r="G81">
            <v>294009445</v>
          </cell>
          <cell r="I81">
            <v>0</v>
          </cell>
          <cell r="P81">
            <v>38204666.399999999</v>
          </cell>
          <cell r="R81">
            <v>0</v>
          </cell>
        </row>
        <row r="82">
          <cell r="C82" t="str">
            <v>000 1 06 06 043 10 0000 110</v>
          </cell>
          <cell r="G82">
            <v>294233873.57999998</v>
          </cell>
          <cell r="I82">
            <v>0</v>
          </cell>
          <cell r="P82">
            <v>34122403.990000002</v>
          </cell>
          <cell r="R82">
            <v>0</v>
          </cell>
        </row>
        <row r="83">
          <cell r="C83" t="str">
            <v>000 1 07 00 000 00 0000 000</v>
          </cell>
          <cell r="G83">
            <v>855267250</v>
          </cell>
          <cell r="I83">
            <v>853938000</v>
          </cell>
          <cell r="P83">
            <v>403915947.54000002</v>
          </cell>
          <cell r="R83">
            <v>403707266.89999998</v>
          </cell>
        </row>
        <row r="84">
          <cell r="C84" t="str">
            <v>000 1 07 01 000 01 0000 110</v>
          </cell>
          <cell r="G84">
            <v>853938000</v>
          </cell>
          <cell r="I84">
            <v>853938000</v>
          </cell>
          <cell r="P84">
            <v>403707266.89999998</v>
          </cell>
          <cell r="R84">
            <v>403707266.89999998</v>
          </cell>
        </row>
        <row r="85">
          <cell r="C85" t="str">
            <v>000 1 07 01 020 01 0000 110</v>
          </cell>
          <cell r="G85">
            <v>72395000</v>
          </cell>
          <cell r="I85">
            <v>72395000</v>
          </cell>
          <cell r="P85">
            <v>19124347.760000002</v>
          </cell>
          <cell r="R85">
            <v>19124347.760000002</v>
          </cell>
        </row>
        <row r="86">
          <cell r="C86" t="str">
            <v>000 1 07 01 030 01 0000 110</v>
          </cell>
          <cell r="G86">
            <v>781543000</v>
          </cell>
          <cell r="I86">
            <v>781543000</v>
          </cell>
          <cell r="P86">
            <v>384582919.13999999</v>
          </cell>
          <cell r="R86">
            <v>384582919.13999999</v>
          </cell>
        </row>
        <row r="87">
          <cell r="C87" t="str">
            <v>000 1 07 04 000 01 0000 110</v>
          </cell>
          <cell r="G87">
            <v>1329250</v>
          </cell>
          <cell r="I87">
            <v>0</v>
          </cell>
          <cell r="P87">
            <v>208680.64</v>
          </cell>
          <cell r="R87">
            <v>0</v>
          </cell>
        </row>
        <row r="88">
          <cell r="C88" t="str">
            <v>000 1 07 04 010 01 0000 110</v>
          </cell>
          <cell r="G88">
            <v>1286000</v>
          </cell>
          <cell r="I88">
            <v>0</v>
          </cell>
          <cell r="P88">
            <v>180611.49</v>
          </cell>
          <cell r="R88">
            <v>0</v>
          </cell>
        </row>
        <row r="89">
          <cell r="C89" t="str">
            <v>000 1 07 04 030 01 0000 110</v>
          </cell>
          <cell r="G89">
            <v>43250</v>
          </cell>
          <cell r="I89">
            <v>0</v>
          </cell>
          <cell r="P89">
            <v>28069.15</v>
          </cell>
          <cell r="R89">
            <v>0</v>
          </cell>
        </row>
        <row r="90">
          <cell r="C90" t="str">
            <v>000 1 08 00 000 00 0000 000</v>
          </cell>
          <cell r="G90">
            <v>601156788.79999995</v>
          </cell>
          <cell r="I90">
            <v>130422000</v>
          </cell>
          <cell r="P90">
            <v>277915721.86000001</v>
          </cell>
          <cell r="R90">
            <v>64946668.329999998</v>
          </cell>
        </row>
        <row r="91">
          <cell r="C91" t="str">
            <v>000 1 08 02 000 01 0000 110</v>
          </cell>
          <cell r="G91">
            <v>0</v>
          </cell>
          <cell r="I91">
            <v>0</v>
          </cell>
          <cell r="P91">
            <v>150</v>
          </cell>
          <cell r="R91">
            <v>150</v>
          </cell>
        </row>
        <row r="92">
          <cell r="C92" t="str">
            <v>000 1 08 02 020 01 0000 110</v>
          </cell>
          <cell r="G92">
            <v>0</v>
          </cell>
          <cell r="I92">
            <v>0</v>
          </cell>
          <cell r="P92">
            <v>150</v>
          </cell>
          <cell r="R92">
            <v>150</v>
          </cell>
        </row>
        <row r="93">
          <cell r="C93" t="str">
            <v>000 1 08 03 000 01 0000 110</v>
          </cell>
          <cell r="G93">
            <v>285234232.80000001</v>
          </cell>
          <cell r="I93">
            <v>0</v>
          </cell>
          <cell r="P93">
            <v>131577317.39</v>
          </cell>
          <cell r="R93">
            <v>0</v>
          </cell>
        </row>
        <row r="94">
          <cell r="C94" t="str">
            <v>000 1 08 03 010 01 0000 110</v>
          </cell>
          <cell r="G94">
            <v>285234232.80000001</v>
          </cell>
          <cell r="I94">
            <v>0</v>
          </cell>
          <cell r="P94">
            <v>131577317.39</v>
          </cell>
          <cell r="R94">
            <v>0</v>
          </cell>
        </row>
        <row r="95">
          <cell r="C95" t="str">
            <v>000 1 08 04 000 01 0000 110</v>
          </cell>
          <cell r="G95">
            <v>3313650</v>
          </cell>
          <cell r="I95">
            <v>0</v>
          </cell>
          <cell r="P95">
            <v>1834155</v>
          </cell>
          <cell r="R95">
            <v>0</v>
          </cell>
        </row>
        <row r="96">
          <cell r="C96" t="str">
            <v>000 1 08 04 020 01 0000 110</v>
          </cell>
          <cell r="G96">
            <v>3313650</v>
          </cell>
          <cell r="I96">
            <v>0</v>
          </cell>
          <cell r="P96">
            <v>1834155</v>
          </cell>
          <cell r="R96">
            <v>0</v>
          </cell>
        </row>
        <row r="97">
          <cell r="C97" t="str">
            <v>000 1 08 06 000 01 0000 110</v>
          </cell>
          <cell r="G97">
            <v>9641500</v>
          </cell>
          <cell r="I97">
            <v>1323000</v>
          </cell>
          <cell r="P97">
            <v>6837240</v>
          </cell>
          <cell r="R97">
            <v>2081056</v>
          </cell>
        </row>
        <row r="98">
          <cell r="C98" t="str">
            <v>000 1 08 07 000 01 0000 110</v>
          </cell>
          <cell r="G98">
            <v>302967406</v>
          </cell>
          <cell r="I98">
            <v>129099000</v>
          </cell>
          <cell r="P98">
            <v>137666859.47</v>
          </cell>
          <cell r="R98">
            <v>62865462.329999998</v>
          </cell>
        </row>
        <row r="99">
          <cell r="C99" t="str">
            <v>000 1 08 07 010 01 0000 110</v>
          </cell>
          <cell r="G99">
            <v>3163444</v>
          </cell>
          <cell r="I99">
            <v>1257000</v>
          </cell>
          <cell r="P99">
            <v>149910.5</v>
          </cell>
          <cell r="R99">
            <v>45156.2</v>
          </cell>
        </row>
        <row r="100">
          <cell r="C100" t="str">
            <v>000 1 08 07 020 01 0000 110</v>
          </cell>
          <cell r="G100">
            <v>210869830</v>
          </cell>
          <cell r="I100">
            <v>67254000</v>
          </cell>
          <cell r="P100">
            <v>77944210.219999999</v>
          </cell>
          <cell r="R100">
            <v>25224789.93</v>
          </cell>
        </row>
        <row r="101">
          <cell r="C101" t="str">
            <v>000 1 08 07 080 01 0000 110</v>
          </cell>
          <cell r="G101">
            <v>15215000</v>
          </cell>
          <cell r="I101">
            <v>15215000</v>
          </cell>
          <cell r="P101">
            <v>10515750</v>
          </cell>
          <cell r="R101">
            <v>10515750</v>
          </cell>
        </row>
        <row r="102">
          <cell r="C102" t="str">
            <v>000 1 08 07 082 01 0000 110</v>
          </cell>
          <cell r="G102">
            <v>15215000</v>
          </cell>
          <cell r="I102">
            <v>15215000</v>
          </cell>
          <cell r="P102">
            <v>10515750</v>
          </cell>
          <cell r="R102">
            <v>10515750</v>
          </cell>
        </row>
        <row r="103">
          <cell r="C103" t="str">
            <v>000 1 08 07 100 01 0000 110</v>
          </cell>
          <cell r="G103">
            <v>7795530</v>
          </cell>
          <cell r="I103">
            <v>376000</v>
          </cell>
          <cell r="P103">
            <v>5033101.05</v>
          </cell>
          <cell r="R103">
            <v>1295860</v>
          </cell>
        </row>
        <row r="104">
          <cell r="C104" t="str">
            <v>000 1 08 07 110 01 0000 110</v>
          </cell>
          <cell r="G104">
            <v>201000</v>
          </cell>
          <cell r="I104">
            <v>201000</v>
          </cell>
          <cell r="P104">
            <v>86400</v>
          </cell>
          <cell r="R104">
            <v>86400</v>
          </cell>
        </row>
        <row r="105">
          <cell r="C105" t="str">
            <v>000 1 08 07 120 01 0000 110</v>
          </cell>
          <cell r="G105">
            <v>4000</v>
          </cell>
          <cell r="I105">
            <v>4000</v>
          </cell>
          <cell r="P105">
            <v>0</v>
          </cell>
          <cell r="R105">
            <v>0</v>
          </cell>
        </row>
        <row r="106">
          <cell r="C106" t="str">
            <v>000 1 08 07 130 01 0000 110</v>
          </cell>
          <cell r="G106">
            <v>100000</v>
          </cell>
          <cell r="I106">
            <v>100000</v>
          </cell>
          <cell r="P106">
            <v>71000</v>
          </cell>
          <cell r="R106">
            <v>71000</v>
          </cell>
        </row>
        <row r="107">
          <cell r="C107" t="str">
            <v>000 1 08 07 140 01 0000 110</v>
          </cell>
          <cell r="G107">
            <v>53531552</v>
          </cell>
          <cell r="I107">
            <v>34962000</v>
          </cell>
          <cell r="P107">
            <v>37858753.700000003</v>
          </cell>
          <cell r="R107">
            <v>21720386.199999999</v>
          </cell>
        </row>
        <row r="108">
          <cell r="C108" t="str">
            <v>000 1 08 07 141 01 0000 110</v>
          </cell>
          <cell r="G108">
            <v>22242552</v>
          </cell>
          <cell r="I108">
            <v>3673000</v>
          </cell>
          <cell r="P108">
            <v>20045262.5</v>
          </cell>
          <cell r="R108">
            <v>3906895</v>
          </cell>
        </row>
        <row r="109">
          <cell r="C109" t="str">
            <v>000 1 08 07 142 01 0000 110</v>
          </cell>
          <cell r="G109">
            <v>31289000</v>
          </cell>
          <cell r="I109">
            <v>31289000</v>
          </cell>
          <cell r="P109">
            <v>17813491.199999999</v>
          </cell>
          <cell r="R109">
            <v>17813491.199999999</v>
          </cell>
        </row>
        <row r="110">
          <cell r="C110" t="str">
            <v>000 1 08 07 150 01 0000 110</v>
          </cell>
          <cell r="G110">
            <v>625000</v>
          </cell>
          <cell r="I110">
            <v>0</v>
          </cell>
          <cell r="P110">
            <v>1062000</v>
          </cell>
          <cell r="R110">
            <v>0</v>
          </cell>
        </row>
        <row r="111">
          <cell r="C111" t="str">
            <v>000 1 08 07 160 01 0000 110</v>
          </cell>
          <cell r="G111">
            <v>12000</v>
          </cell>
          <cell r="I111">
            <v>12000</v>
          </cell>
          <cell r="P111">
            <v>0</v>
          </cell>
          <cell r="R111">
            <v>0</v>
          </cell>
        </row>
        <row r="112">
          <cell r="C112" t="str">
            <v>000 1 08 07 170 01 0000 110</v>
          </cell>
          <cell r="G112">
            <v>7303600</v>
          </cell>
          <cell r="I112">
            <v>5573000</v>
          </cell>
          <cell r="P112">
            <v>4243384</v>
          </cell>
          <cell r="R112">
            <v>3227800</v>
          </cell>
        </row>
        <row r="113">
          <cell r="C113" t="str">
            <v>000 1 08 07 172 01 0000 110</v>
          </cell>
          <cell r="G113">
            <v>5573000</v>
          </cell>
          <cell r="I113">
            <v>5573000</v>
          </cell>
          <cell r="P113">
            <v>3227800</v>
          </cell>
          <cell r="R113">
            <v>3227800</v>
          </cell>
        </row>
        <row r="114">
          <cell r="C114" t="str">
            <v>000 1 08 07 173 01 0000 110</v>
          </cell>
          <cell r="G114">
            <v>1730600</v>
          </cell>
          <cell r="I114">
            <v>0</v>
          </cell>
          <cell r="P114">
            <v>895800</v>
          </cell>
          <cell r="R114">
            <v>0</v>
          </cell>
        </row>
        <row r="115">
          <cell r="C115" t="str">
            <v>000 1 08 07 175 01 0000 110</v>
          </cell>
          <cell r="G115">
            <v>0</v>
          </cell>
          <cell r="I115">
            <v>0</v>
          </cell>
          <cell r="P115">
            <v>119784</v>
          </cell>
          <cell r="R115">
            <v>0</v>
          </cell>
        </row>
        <row r="116">
          <cell r="C116" t="str">
            <v>000 1 08 07 260 01 0000 110</v>
          </cell>
          <cell r="G116">
            <v>650000</v>
          </cell>
          <cell r="I116">
            <v>650000</v>
          </cell>
          <cell r="P116">
            <v>-45500</v>
          </cell>
          <cell r="R116">
            <v>-45500</v>
          </cell>
        </row>
        <row r="117">
          <cell r="C117" t="str">
            <v>000 1 08 07 262 01 0000 110</v>
          </cell>
          <cell r="G117">
            <v>650000</v>
          </cell>
          <cell r="I117">
            <v>650000</v>
          </cell>
          <cell r="P117">
            <v>-45500</v>
          </cell>
          <cell r="R117">
            <v>-45500</v>
          </cell>
        </row>
        <row r="118">
          <cell r="C118" t="str">
            <v>000 1 08 07 280 01 0000 110</v>
          </cell>
          <cell r="G118">
            <v>500000</v>
          </cell>
          <cell r="I118">
            <v>500000</v>
          </cell>
          <cell r="P118">
            <v>-136700</v>
          </cell>
          <cell r="R118">
            <v>-136700</v>
          </cell>
        </row>
        <row r="119">
          <cell r="C119" t="str">
            <v>000 1 08 07 282 01 0000 110</v>
          </cell>
          <cell r="G119">
            <v>500000</v>
          </cell>
          <cell r="I119">
            <v>500000</v>
          </cell>
          <cell r="P119">
            <v>-136700</v>
          </cell>
          <cell r="R119">
            <v>-136700</v>
          </cell>
        </row>
        <row r="120">
          <cell r="C120" t="str">
            <v>000 1 08 07 310 01 0000 110</v>
          </cell>
          <cell r="G120">
            <v>1450</v>
          </cell>
          <cell r="I120">
            <v>0</v>
          </cell>
          <cell r="P120">
            <v>34050</v>
          </cell>
          <cell r="R120">
            <v>10020</v>
          </cell>
        </row>
        <row r="121">
          <cell r="C121" t="str">
            <v>000 1 08 07 340 01 0000 110</v>
          </cell>
          <cell r="G121">
            <v>70000</v>
          </cell>
          <cell r="I121">
            <v>70000</v>
          </cell>
          <cell r="P121">
            <v>20000</v>
          </cell>
          <cell r="R121">
            <v>20000</v>
          </cell>
        </row>
        <row r="122">
          <cell r="C122" t="str">
            <v>000 1 08 07 380 01 0000 110</v>
          </cell>
          <cell r="G122">
            <v>1995000</v>
          </cell>
          <cell r="I122">
            <v>1995000</v>
          </cell>
          <cell r="P122">
            <v>313000</v>
          </cell>
          <cell r="R122">
            <v>313000</v>
          </cell>
        </row>
        <row r="123">
          <cell r="C123" t="str">
            <v>000 1 08 07 390 01 0000 110</v>
          </cell>
          <cell r="G123">
            <v>120000</v>
          </cell>
          <cell r="I123">
            <v>120000</v>
          </cell>
          <cell r="P123">
            <v>127500</v>
          </cell>
          <cell r="R123">
            <v>127500</v>
          </cell>
        </row>
        <row r="124">
          <cell r="C124" t="str">
            <v>000 1 08 07 400 01 0000 110</v>
          </cell>
          <cell r="G124">
            <v>810000</v>
          </cell>
          <cell r="I124">
            <v>810000</v>
          </cell>
          <cell r="P124">
            <v>390000</v>
          </cell>
          <cell r="R124">
            <v>390000</v>
          </cell>
        </row>
        <row r="125">
          <cell r="C125" t="str">
            <v>000 1 09 00 000 00 0000 000</v>
          </cell>
          <cell r="G125">
            <v>41400</v>
          </cell>
          <cell r="I125">
            <v>0</v>
          </cell>
          <cell r="P125">
            <v>42188.76</v>
          </cell>
          <cell r="R125">
            <v>12363.41</v>
          </cell>
        </row>
        <row r="126">
          <cell r="C126" t="str">
            <v>000 1 09 01 000 00 0000 110</v>
          </cell>
          <cell r="G126">
            <v>0</v>
          </cell>
          <cell r="I126">
            <v>0</v>
          </cell>
          <cell r="P126">
            <v>20.94</v>
          </cell>
          <cell r="R126">
            <v>20.94</v>
          </cell>
        </row>
        <row r="127">
          <cell r="C127" t="str">
            <v>000 1 09 01 020 04 0000 110</v>
          </cell>
          <cell r="G127">
            <v>0</v>
          </cell>
          <cell r="I127">
            <v>0</v>
          </cell>
          <cell r="P127">
            <v>20.94</v>
          </cell>
          <cell r="R127">
            <v>20.94</v>
          </cell>
        </row>
        <row r="128">
          <cell r="C128" t="str">
            <v>000 1 09 03 000 00 0000 110</v>
          </cell>
          <cell r="G128">
            <v>0</v>
          </cell>
          <cell r="I128">
            <v>0</v>
          </cell>
          <cell r="P128">
            <v>3158.9</v>
          </cell>
          <cell r="R128">
            <v>3158.9</v>
          </cell>
        </row>
        <row r="129">
          <cell r="C129" t="str">
            <v>000 1 09 03 020 00 0000 110</v>
          </cell>
          <cell r="G129">
            <v>0</v>
          </cell>
          <cell r="I129">
            <v>0</v>
          </cell>
          <cell r="P129">
            <v>3158.9</v>
          </cell>
          <cell r="R129">
            <v>3158.9</v>
          </cell>
        </row>
        <row r="130">
          <cell r="C130" t="str">
            <v>000 1 09 03 023 01 0000 110</v>
          </cell>
          <cell r="G130">
            <v>0</v>
          </cell>
          <cell r="I130">
            <v>0</v>
          </cell>
          <cell r="P130">
            <v>3158.9</v>
          </cell>
          <cell r="R130">
            <v>3158.9</v>
          </cell>
        </row>
        <row r="131">
          <cell r="C131" t="str">
            <v>000 1 09 04 000 00 0000 110</v>
          </cell>
          <cell r="G131">
            <v>41400</v>
          </cell>
          <cell r="I131">
            <v>0</v>
          </cell>
          <cell r="P131">
            <v>21954.240000000002</v>
          </cell>
          <cell r="R131">
            <v>-6818.16</v>
          </cell>
        </row>
        <row r="132">
          <cell r="C132" t="str">
            <v>000 1 09 04 010 02 0000 110</v>
          </cell>
          <cell r="G132">
            <v>0</v>
          </cell>
          <cell r="I132">
            <v>0</v>
          </cell>
          <cell r="P132">
            <v>-6974.77</v>
          </cell>
          <cell r="R132">
            <v>-6974.77</v>
          </cell>
        </row>
        <row r="133">
          <cell r="C133" t="str">
            <v>000 1 09 04 020 02 0000 110</v>
          </cell>
          <cell r="G133">
            <v>0</v>
          </cell>
          <cell r="I133">
            <v>0</v>
          </cell>
          <cell r="P133">
            <v>156.41999999999999</v>
          </cell>
          <cell r="R133">
            <v>156.41999999999999</v>
          </cell>
        </row>
        <row r="134">
          <cell r="C134" t="str">
            <v>000 1 09 04 030 01 0000 110</v>
          </cell>
          <cell r="G134">
            <v>0</v>
          </cell>
          <cell r="I134">
            <v>0</v>
          </cell>
          <cell r="P134">
            <v>0.01</v>
          </cell>
          <cell r="R134">
            <v>0.01</v>
          </cell>
        </row>
        <row r="135">
          <cell r="C135" t="str">
            <v>000 1 09 04 040 01 0000 110</v>
          </cell>
          <cell r="G135">
            <v>0</v>
          </cell>
          <cell r="I135">
            <v>0</v>
          </cell>
          <cell r="P135">
            <v>0.18</v>
          </cell>
          <cell r="R135">
            <v>0.18</v>
          </cell>
        </row>
        <row r="136">
          <cell r="C136" t="str">
            <v>000 1 09 04 050 00 0000 110</v>
          </cell>
          <cell r="G136">
            <v>41400</v>
          </cell>
          <cell r="I136">
            <v>0</v>
          </cell>
          <cell r="P136">
            <v>28772.400000000001</v>
          </cell>
          <cell r="R136">
            <v>0</v>
          </cell>
        </row>
        <row r="137">
          <cell r="C137" t="str">
            <v>000 1 09 04 052 04 0000 110</v>
          </cell>
          <cell r="G137">
            <v>20000</v>
          </cell>
          <cell r="I137">
            <v>0</v>
          </cell>
          <cell r="P137">
            <v>4730.88</v>
          </cell>
          <cell r="R137">
            <v>0</v>
          </cell>
        </row>
        <row r="138">
          <cell r="C138" t="str">
            <v>000 1 09 04 053 10 0000 110</v>
          </cell>
          <cell r="G138">
            <v>21400</v>
          </cell>
          <cell r="I138">
            <v>0</v>
          </cell>
          <cell r="P138">
            <v>24041.52</v>
          </cell>
          <cell r="R138">
            <v>0</v>
          </cell>
        </row>
        <row r="139">
          <cell r="C139" t="str">
            <v>000 1 09 06 000 02 0000 110</v>
          </cell>
          <cell r="G139">
            <v>0</v>
          </cell>
          <cell r="I139">
            <v>0</v>
          </cell>
          <cell r="P139">
            <v>14345.74</v>
          </cell>
          <cell r="R139">
            <v>14345.74</v>
          </cell>
        </row>
        <row r="140">
          <cell r="C140" t="str">
            <v>000 1 09 06 010 02 0000 110</v>
          </cell>
          <cell r="G140">
            <v>0</v>
          </cell>
          <cell r="I140">
            <v>0</v>
          </cell>
          <cell r="P140">
            <v>14345.74</v>
          </cell>
          <cell r="R140">
            <v>14345.74</v>
          </cell>
        </row>
        <row r="141">
          <cell r="C141" t="str">
            <v>000 1 09 06 020 02 0000 110</v>
          </cell>
          <cell r="G141">
            <v>0</v>
          </cell>
          <cell r="I141">
            <v>0</v>
          </cell>
          <cell r="P141">
            <v>-0.16</v>
          </cell>
          <cell r="R141">
            <v>-0.16</v>
          </cell>
        </row>
        <row r="142">
          <cell r="C142" t="str">
            <v>000 1 09 06 030 02 0000 110</v>
          </cell>
          <cell r="G142">
            <v>0</v>
          </cell>
          <cell r="I142">
            <v>0</v>
          </cell>
          <cell r="P142">
            <v>0.16</v>
          </cell>
          <cell r="R142">
            <v>0.16</v>
          </cell>
        </row>
        <row r="143">
          <cell r="C143" t="str">
            <v>000 1 09 07 000 00 0000 110</v>
          </cell>
          <cell r="G143">
            <v>0</v>
          </cell>
          <cell r="I143">
            <v>0</v>
          </cell>
          <cell r="P143">
            <v>1052.95</v>
          </cell>
          <cell r="R143">
            <v>0</v>
          </cell>
        </row>
        <row r="144">
          <cell r="C144" t="str">
            <v>000 1 09 07 030 00 0000 110</v>
          </cell>
          <cell r="G144">
            <v>0</v>
          </cell>
          <cell r="I144">
            <v>0</v>
          </cell>
          <cell r="P144">
            <v>532.97</v>
          </cell>
          <cell r="R144">
            <v>0</v>
          </cell>
        </row>
        <row r="145">
          <cell r="C145" t="str">
            <v>000 1 09 07 032 04 0000 110</v>
          </cell>
          <cell r="G145">
            <v>0</v>
          </cell>
          <cell r="I145">
            <v>0</v>
          </cell>
          <cell r="P145">
            <v>468.18</v>
          </cell>
          <cell r="R145">
            <v>0</v>
          </cell>
        </row>
        <row r="146">
          <cell r="C146" t="str">
            <v>000 1 09 07 033 05 0000 110</v>
          </cell>
          <cell r="G146">
            <v>0</v>
          </cell>
          <cell r="I146">
            <v>0</v>
          </cell>
          <cell r="P146">
            <v>64.790000000000006</v>
          </cell>
          <cell r="R146">
            <v>0</v>
          </cell>
        </row>
        <row r="147">
          <cell r="C147" t="str">
            <v>000 1 09 07 050 00 0000 110</v>
          </cell>
          <cell r="G147">
            <v>0</v>
          </cell>
          <cell r="I147">
            <v>0</v>
          </cell>
          <cell r="P147">
            <v>519.98</v>
          </cell>
          <cell r="R147">
            <v>0</v>
          </cell>
        </row>
        <row r="148">
          <cell r="C148" t="str">
            <v>000 1 09 07 052 04 0000 110</v>
          </cell>
          <cell r="G148">
            <v>0</v>
          </cell>
          <cell r="I148">
            <v>0</v>
          </cell>
          <cell r="P148">
            <v>262.51</v>
          </cell>
          <cell r="R148">
            <v>0</v>
          </cell>
        </row>
        <row r="149">
          <cell r="C149" t="str">
            <v>000 1 09 07 053 05 0000 110</v>
          </cell>
          <cell r="G149">
            <v>0</v>
          </cell>
          <cell r="I149">
            <v>0</v>
          </cell>
          <cell r="P149">
            <v>257.47000000000003</v>
          </cell>
          <cell r="R149">
            <v>0</v>
          </cell>
        </row>
        <row r="150">
          <cell r="C150" t="str">
            <v>000 1 09 11 000 02 0000 110</v>
          </cell>
          <cell r="G150">
            <v>0</v>
          </cell>
          <cell r="I150">
            <v>0</v>
          </cell>
          <cell r="P150">
            <v>1655.99</v>
          </cell>
          <cell r="R150">
            <v>1655.99</v>
          </cell>
        </row>
        <row r="151">
          <cell r="C151" t="str">
            <v>000 1 09 11 010 02 0000 110</v>
          </cell>
          <cell r="G151">
            <v>0</v>
          </cell>
          <cell r="I151">
            <v>0</v>
          </cell>
          <cell r="P151">
            <v>1655.36</v>
          </cell>
          <cell r="R151">
            <v>1655.36</v>
          </cell>
        </row>
        <row r="152">
          <cell r="C152" t="str">
            <v>000 1 09 11 020 02 0000 110</v>
          </cell>
          <cell r="G152">
            <v>0</v>
          </cell>
          <cell r="I152">
            <v>0</v>
          </cell>
          <cell r="P152">
            <v>0.63</v>
          </cell>
          <cell r="R152">
            <v>0.63</v>
          </cell>
        </row>
        <row r="153">
          <cell r="C153" t="str">
            <v>000 1 11 00 000 00 0000 000</v>
          </cell>
          <cell r="G153">
            <v>1729113905.3699999</v>
          </cell>
          <cell r="I153">
            <v>440669000</v>
          </cell>
          <cell r="P153">
            <v>677399853.23000002</v>
          </cell>
          <cell r="R153">
            <v>149533427.50999999</v>
          </cell>
        </row>
        <row r="154">
          <cell r="C154" t="str">
            <v>000 1 11 01 000 00 0000 120</v>
          </cell>
          <cell r="G154">
            <v>23641600</v>
          </cell>
          <cell r="I154">
            <v>20624000</v>
          </cell>
          <cell r="P154">
            <v>17268879.379999999</v>
          </cell>
          <cell r="R154">
            <v>15899245.84</v>
          </cell>
        </row>
        <row r="155">
          <cell r="C155" t="str">
            <v>000 1 11 01 020 02 0000 120</v>
          </cell>
          <cell r="G155">
            <v>20624000</v>
          </cell>
          <cell r="I155">
            <v>20624000</v>
          </cell>
          <cell r="P155">
            <v>15899245.84</v>
          </cell>
          <cell r="R155">
            <v>15899245.84</v>
          </cell>
        </row>
        <row r="156">
          <cell r="C156" t="str">
            <v>000 1 11 01 040 04 0000 120</v>
          </cell>
          <cell r="G156">
            <v>2979600</v>
          </cell>
          <cell r="I156">
            <v>0</v>
          </cell>
          <cell r="P156">
            <v>1369633.54</v>
          </cell>
          <cell r="R156">
            <v>0</v>
          </cell>
        </row>
        <row r="157">
          <cell r="C157" t="str">
            <v>000 1 11 01 050 10 0000 120</v>
          </cell>
          <cell r="G157">
            <v>38000</v>
          </cell>
          <cell r="I157">
            <v>0</v>
          </cell>
          <cell r="P157">
            <v>0</v>
          </cell>
          <cell r="R157">
            <v>0</v>
          </cell>
        </row>
        <row r="158">
          <cell r="C158" t="str">
            <v>000 1 11 02 000 00 0000 120</v>
          </cell>
          <cell r="G158">
            <v>190959000</v>
          </cell>
          <cell r="I158">
            <v>190959000</v>
          </cell>
          <cell r="P158">
            <v>0</v>
          </cell>
          <cell r="R158">
            <v>0</v>
          </cell>
        </row>
        <row r="159">
          <cell r="C159" t="str">
            <v>000 1 11 02 020 02 0000 120</v>
          </cell>
          <cell r="G159">
            <v>190959000</v>
          </cell>
          <cell r="I159">
            <v>190959000</v>
          </cell>
          <cell r="P159">
            <v>0</v>
          </cell>
          <cell r="R159">
            <v>0</v>
          </cell>
        </row>
        <row r="160">
          <cell r="C160" t="str">
            <v>000 1 11 03 000 00 0000 120</v>
          </cell>
          <cell r="G160">
            <v>217300</v>
          </cell>
          <cell r="I160">
            <v>217000</v>
          </cell>
          <cell r="P160">
            <v>0</v>
          </cell>
          <cell r="R160">
            <v>33462.22</v>
          </cell>
        </row>
        <row r="161">
          <cell r="C161" t="str">
            <v>000 1 11 03 020 02 0000 120</v>
          </cell>
          <cell r="G161">
            <v>217000</v>
          </cell>
          <cell r="I161">
            <v>217000</v>
          </cell>
          <cell r="P161">
            <v>0</v>
          </cell>
          <cell r="R161">
            <v>33462.22</v>
          </cell>
        </row>
        <row r="162">
          <cell r="C162" t="str">
            <v>000 1 11 03 050 05 0000 120</v>
          </cell>
          <cell r="G162">
            <v>300</v>
          </cell>
          <cell r="I162">
            <v>0</v>
          </cell>
          <cell r="P162">
            <v>0</v>
          </cell>
          <cell r="R162">
            <v>0</v>
          </cell>
        </row>
        <row r="163">
          <cell r="C163" t="str">
            <v>000 1 11 05 000 00 0000 120</v>
          </cell>
          <cell r="G163">
            <v>1187936805.4400001</v>
          </cell>
          <cell r="I163">
            <v>19048000</v>
          </cell>
          <cell r="P163">
            <v>480461597.10000002</v>
          </cell>
          <cell r="R163">
            <v>10855827.720000001</v>
          </cell>
        </row>
        <row r="164">
          <cell r="C164" t="str">
            <v>000 1 11 05 010 00 0000 120</v>
          </cell>
          <cell r="G164">
            <v>714145240</v>
          </cell>
          <cell r="I164">
            <v>0</v>
          </cell>
          <cell r="P164">
            <v>310529193.43000001</v>
          </cell>
          <cell r="R164">
            <v>0</v>
          </cell>
        </row>
        <row r="165">
          <cell r="C165" t="str">
            <v>000 1 11 05 012 04 0000 120</v>
          </cell>
          <cell r="G165">
            <v>437434800</v>
          </cell>
          <cell r="I165">
            <v>0</v>
          </cell>
          <cell r="P165">
            <v>216320407.77000001</v>
          </cell>
          <cell r="R165">
            <v>0</v>
          </cell>
        </row>
        <row r="166">
          <cell r="C166" t="str">
            <v>000 1 11 05 013 05 0000 120</v>
          </cell>
          <cell r="G166">
            <v>276710440</v>
          </cell>
          <cell r="I166">
            <v>0</v>
          </cell>
          <cell r="P166">
            <v>94208785.659999996</v>
          </cell>
          <cell r="R166">
            <v>0</v>
          </cell>
        </row>
        <row r="167">
          <cell r="C167" t="str">
            <v>000 1 11 05 020 00 0000 120</v>
          </cell>
          <cell r="G167">
            <v>94621219.670000002</v>
          </cell>
          <cell r="I167">
            <v>18483000</v>
          </cell>
          <cell r="P167">
            <v>42362896.649999999</v>
          </cell>
          <cell r="R167">
            <v>10486066.75</v>
          </cell>
        </row>
        <row r="168">
          <cell r="C168" t="str">
            <v>000 1 11 05 022 02 0000 120</v>
          </cell>
          <cell r="G168">
            <v>18483000</v>
          </cell>
          <cell r="I168">
            <v>18483000</v>
          </cell>
          <cell r="P168">
            <v>10486066.75</v>
          </cell>
          <cell r="R168">
            <v>10486066.75</v>
          </cell>
        </row>
        <row r="169">
          <cell r="C169" t="str">
            <v>000 1 11 05 024 04 0000 120</v>
          </cell>
          <cell r="G169">
            <v>32575900</v>
          </cell>
          <cell r="I169">
            <v>0</v>
          </cell>
          <cell r="P169">
            <v>13852170.609999999</v>
          </cell>
          <cell r="R169">
            <v>0</v>
          </cell>
        </row>
        <row r="170">
          <cell r="C170" t="str">
            <v>000 1 11 05 025 05 0000 120</v>
          </cell>
          <cell r="G170">
            <v>1334100</v>
          </cell>
          <cell r="I170">
            <v>0</v>
          </cell>
          <cell r="P170">
            <v>137600.74</v>
          </cell>
          <cell r="R170">
            <v>0</v>
          </cell>
        </row>
        <row r="171">
          <cell r="C171" t="str">
            <v>000 1 11 05 025 10 0000 120</v>
          </cell>
          <cell r="G171">
            <v>42228219.670000002</v>
          </cell>
          <cell r="I171">
            <v>0</v>
          </cell>
          <cell r="P171">
            <v>17887058.550000001</v>
          </cell>
          <cell r="R171">
            <v>0</v>
          </cell>
        </row>
        <row r="172">
          <cell r="C172" t="str">
            <v>000 1 11 05 030 00 0000 120</v>
          </cell>
          <cell r="G172">
            <v>43764416.969999999</v>
          </cell>
          <cell r="I172">
            <v>459000</v>
          </cell>
          <cell r="P172">
            <v>21455608.260000002</v>
          </cell>
          <cell r="R172">
            <v>315946.81</v>
          </cell>
        </row>
        <row r="173">
          <cell r="C173" t="str">
            <v>000 1 11 05 032 02 0000 120</v>
          </cell>
          <cell r="G173">
            <v>459000</v>
          </cell>
          <cell r="I173">
            <v>459000</v>
          </cell>
          <cell r="P173">
            <v>315946.81</v>
          </cell>
          <cell r="R173">
            <v>315946.81</v>
          </cell>
        </row>
        <row r="174">
          <cell r="C174" t="str">
            <v>000 1 11 05 034 04 0000 120</v>
          </cell>
          <cell r="G174">
            <v>22928600</v>
          </cell>
          <cell r="I174">
            <v>0</v>
          </cell>
          <cell r="P174">
            <v>10900838.48</v>
          </cell>
          <cell r="R174">
            <v>0</v>
          </cell>
        </row>
        <row r="175">
          <cell r="C175" t="str">
            <v>000 1 11 05 035 05 0000 120</v>
          </cell>
          <cell r="G175">
            <v>5361620</v>
          </cell>
          <cell r="I175">
            <v>0</v>
          </cell>
          <cell r="P175">
            <v>3083457.52</v>
          </cell>
          <cell r="R175">
            <v>0</v>
          </cell>
        </row>
        <row r="176">
          <cell r="C176" t="str">
            <v>000 1 11 05 035 10 0000 120</v>
          </cell>
          <cell r="G176">
            <v>15015196.970000001</v>
          </cell>
          <cell r="I176">
            <v>0</v>
          </cell>
          <cell r="P176">
            <v>7155365.4500000002</v>
          </cell>
          <cell r="R176">
            <v>0</v>
          </cell>
        </row>
        <row r="177">
          <cell r="C177" t="str">
            <v>000 1 11 05 070 00 0000 120</v>
          </cell>
          <cell r="G177">
            <v>335405928.80000001</v>
          </cell>
          <cell r="I177">
            <v>106000</v>
          </cell>
          <cell r="P177">
            <v>106113345.40000001</v>
          </cell>
          <cell r="R177">
            <v>53260.800000000003</v>
          </cell>
        </row>
        <row r="178">
          <cell r="C178" t="str">
            <v>000 1 11 05 072 02 0000 120</v>
          </cell>
          <cell r="G178">
            <v>106000</v>
          </cell>
          <cell r="I178">
            <v>106000</v>
          </cell>
          <cell r="P178">
            <v>53260.800000000003</v>
          </cell>
          <cell r="R178">
            <v>53260.800000000003</v>
          </cell>
        </row>
        <row r="179">
          <cell r="C179" t="str">
            <v>000 1 11 05 074 04 0000 120</v>
          </cell>
          <cell r="G179">
            <v>321033000</v>
          </cell>
          <cell r="I179">
            <v>0</v>
          </cell>
          <cell r="P179">
            <v>99061404.150000006</v>
          </cell>
          <cell r="R179">
            <v>0</v>
          </cell>
        </row>
        <row r="180">
          <cell r="C180" t="str">
            <v>000 1 11 05 075 05 0000 120</v>
          </cell>
          <cell r="G180">
            <v>7286600</v>
          </cell>
          <cell r="I180">
            <v>0</v>
          </cell>
          <cell r="P180">
            <v>3275621.43</v>
          </cell>
          <cell r="R180">
            <v>0</v>
          </cell>
        </row>
        <row r="181">
          <cell r="C181" t="str">
            <v>000 1 11 05 075 10 0000 120</v>
          </cell>
          <cell r="G181">
            <v>6980328.7999999998</v>
          </cell>
          <cell r="I181">
            <v>0</v>
          </cell>
          <cell r="P181">
            <v>3723059.02</v>
          </cell>
          <cell r="R181">
            <v>0</v>
          </cell>
        </row>
        <row r="182">
          <cell r="C182" t="str">
            <v>000 1 11 05 100 02 0000 120</v>
          </cell>
          <cell r="G182">
            <v>0</v>
          </cell>
          <cell r="I182">
            <v>0</v>
          </cell>
          <cell r="P182">
            <v>553.36</v>
          </cell>
          <cell r="R182">
            <v>553.36</v>
          </cell>
        </row>
        <row r="183">
          <cell r="C183" t="str">
            <v>000 1 11 05 300 00 0000 120</v>
          </cell>
          <cell r="G183">
            <v>376821</v>
          </cell>
          <cell r="I183">
            <v>0</v>
          </cell>
          <cell r="P183">
            <v>196989.49</v>
          </cell>
          <cell r="R183">
            <v>628.77</v>
          </cell>
        </row>
        <row r="184">
          <cell r="C184" t="str">
            <v>000 1 11 05 310 00 0000 120</v>
          </cell>
          <cell r="G184">
            <v>400</v>
          </cell>
          <cell r="I184">
            <v>0</v>
          </cell>
          <cell r="P184">
            <v>2165.27</v>
          </cell>
          <cell r="R184">
            <v>0</v>
          </cell>
        </row>
        <row r="185">
          <cell r="C185" t="str">
            <v>000 1 11 05 312 04 0000 120</v>
          </cell>
          <cell r="G185">
            <v>400</v>
          </cell>
          <cell r="I185">
            <v>0</v>
          </cell>
          <cell r="P185">
            <v>1976.12</v>
          </cell>
          <cell r="R185">
            <v>0</v>
          </cell>
        </row>
        <row r="186">
          <cell r="C186" t="str">
            <v>000 1 11 05 313 05 0000 120</v>
          </cell>
          <cell r="G186">
            <v>0</v>
          </cell>
          <cell r="I186">
            <v>0</v>
          </cell>
          <cell r="P186">
            <v>75.77</v>
          </cell>
          <cell r="R186">
            <v>0</v>
          </cell>
        </row>
        <row r="187">
          <cell r="C187" t="str">
            <v>000 1 11 05 314 10 0000 120</v>
          </cell>
          <cell r="G187">
            <v>0</v>
          </cell>
          <cell r="I187">
            <v>0</v>
          </cell>
          <cell r="P187">
            <v>113.38</v>
          </cell>
          <cell r="R187">
            <v>0</v>
          </cell>
        </row>
        <row r="188">
          <cell r="C188" t="str">
            <v>000 1 11 05 320 00 0000 120</v>
          </cell>
          <cell r="G188">
            <v>376421</v>
          </cell>
          <cell r="I188">
            <v>0</v>
          </cell>
          <cell r="P188">
            <v>194623.51</v>
          </cell>
          <cell r="R188">
            <v>528.41999999999996</v>
          </cell>
        </row>
        <row r="189">
          <cell r="C189" t="str">
            <v>000 1 11 05 322 02 0000 120</v>
          </cell>
          <cell r="G189">
            <v>0</v>
          </cell>
          <cell r="I189">
            <v>0</v>
          </cell>
          <cell r="P189">
            <v>528.41999999999996</v>
          </cell>
          <cell r="R189">
            <v>528.41999999999996</v>
          </cell>
        </row>
        <row r="190">
          <cell r="C190" t="str">
            <v>000 1 11 05 324 04 0000 120</v>
          </cell>
          <cell r="G190">
            <v>1000</v>
          </cell>
          <cell r="I190">
            <v>0</v>
          </cell>
          <cell r="P190">
            <v>257.64</v>
          </cell>
          <cell r="R190">
            <v>0</v>
          </cell>
        </row>
        <row r="191">
          <cell r="C191" t="str">
            <v>000 1 11 05 325 05 0000 120</v>
          </cell>
          <cell r="G191">
            <v>35000</v>
          </cell>
          <cell r="I191">
            <v>0</v>
          </cell>
          <cell r="P191">
            <v>26322.42</v>
          </cell>
          <cell r="R191">
            <v>0</v>
          </cell>
        </row>
        <row r="192">
          <cell r="C192" t="str">
            <v>000 1 11 05 325 10 0000 120</v>
          </cell>
          <cell r="G192">
            <v>340421</v>
          </cell>
          <cell r="I192">
            <v>0</v>
          </cell>
          <cell r="P192">
            <v>167515.03</v>
          </cell>
          <cell r="R192">
            <v>0</v>
          </cell>
        </row>
        <row r="193">
          <cell r="C193" t="str">
            <v>000 1 11 05 326 00 0000 120</v>
          </cell>
          <cell r="G193">
            <v>0</v>
          </cell>
          <cell r="I193">
            <v>0</v>
          </cell>
          <cell r="P193">
            <v>200.71</v>
          </cell>
          <cell r="R193">
            <v>100.35</v>
          </cell>
        </row>
        <row r="194">
          <cell r="C194" t="str">
            <v>000 1 11 05 326 04 0000 120</v>
          </cell>
          <cell r="G194">
            <v>0</v>
          </cell>
          <cell r="I194">
            <v>0</v>
          </cell>
          <cell r="P194">
            <v>200.71</v>
          </cell>
          <cell r="R194">
            <v>100.35</v>
          </cell>
        </row>
        <row r="195">
          <cell r="C195" t="str">
            <v>000 1 11 07 000 00 0000 120</v>
          </cell>
          <cell r="G195">
            <v>30590000</v>
          </cell>
          <cell r="I195">
            <v>27132000</v>
          </cell>
          <cell r="P195">
            <v>35340305.700000003</v>
          </cell>
          <cell r="R195">
            <v>27509500</v>
          </cell>
        </row>
        <row r="196">
          <cell r="C196" t="str">
            <v>000 1 11 07 010 00 0000 120</v>
          </cell>
          <cell r="G196">
            <v>30590000</v>
          </cell>
          <cell r="I196">
            <v>27132000</v>
          </cell>
          <cell r="P196">
            <v>35340305.700000003</v>
          </cell>
          <cell r="R196">
            <v>27509500</v>
          </cell>
        </row>
        <row r="197">
          <cell r="C197" t="str">
            <v>000 1 11 07 012 02 0000 120</v>
          </cell>
          <cell r="G197">
            <v>27132000</v>
          </cell>
          <cell r="I197">
            <v>27132000</v>
          </cell>
          <cell r="P197">
            <v>27509500</v>
          </cell>
          <cell r="R197">
            <v>27509500</v>
          </cell>
        </row>
        <row r="198">
          <cell r="C198" t="str">
            <v>000 1 11 07 014 04 0000 120</v>
          </cell>
          <cell r="G198">
            <v>3408100</v>
          </cell>
          <cell r="I198">
            <v>0</v>
          </cell>
          <cell r="P198">
            <v>6432737.7000000002</v>
          </cell>
          <cell r="R198">
            <v>0</v>
          </cell>
        </row>
        <row r="199">
          <cell r="C199" t="str">
            <v>000 1 11 07 015 05 0000 120</v>
          </cell>
          <cell r="G199">
            <v>39900</v>
          </cell>
          <cell r="I199">
            <v>0</v>
          </cell>
          <cell r="P199">
            <v>1398068</v>
          </cell>
          <cell r="R199">
            <v>0</v>
          </cell>
        </row>
        <row r="200">
          <cell r="C200" t="str">
            <v>000 1 11 07 015 10 0000 120</v>
          </cell>
          <cell r="G200">
            <v>10000</v>
          </cell>
          <cell r="I200">
            <v>0</v>
          </cell>
          <cell r="P200">
            <v>0</v>
          </cell>
          <cell r="R200">
            <v>0</v>
          </cell>
        </row>
        <row r="201">
          <cell r="C201" t="str">
            <v>000 1 11 09 000 00 0000 120</v>
          </cell>
          <cell r="G201">
            <v>295392378.93000001</v>
          </cell>
          <cell r="I201">
            <v>182689000</v>
          </cell>
          <cell r="P201">
            <v>144132081.56</v>
          </cell>
          <cell r="R201">
            <v>95234762.959999993</v>
          </cell>
        </row>
        <row r="202">
          <cell r="C202" t="str">
            <v>000 1 11 09 030 00 0000 120</v>
          </cell>
          <cell r="G202">
            <v>183051400</v>
          </cell>
          <cell r="I202">
            <v>182689000</v>
          </cell>
          <cell r="P202">
            <v>95589105.079999998</v>
          </cell>
          <cell r="R202">
            <v>95234762.959999993</v>
          </cell>
        </row>
        <row r="203">
          <cell r="C203" t="str">
            <v>000 1 11 09 032 02 0000 120</v>
          </cell>
          <cell r="G203">
            <v>182689000</v>
          </cell>
          <cell r="I203">
            <v>182689000</v>
          </cell>
          <cell r="P203">
            <v>95234762.959999993</v>
          </cell>
          <cell r="R203">
            <v>95234762.959999993</v>
          </cell>
        </row>
        <row r="204">
          <cell r="C204" t="str">
            <v>000 1 11 09 034 04 0000 120</v>
          </cell>
          <cell r="G204">
            <v>362400</v>
          </cell>
          <cell r="I204">
            <v>0</v>
          </cell>
          <cell r="P204">
            <v>354342.12</v>
          </cell>
          <cell r="R204">
            <v>0</v>
          </cell>
        </row>
        <row r="205">
          <cell r="C205" t="str">
            <v>000 1 11 09 040 00 0000 120</v>
          </cell>
          <cell r="G205">
            <v>112340978.93000001</v>
          </cell>
          <cell r="I205">
            <v>0</v>
          </cell>
          <cell r="P205">
            <v>48542976.479999997</v>
          </cell>
          <cell r="R205">
            <v>0</v>
          </cell>
        </row>
        <row r="206">
          <cell r="C206" t="str">
            <v>000 1 11 09 044 04 0000 120</v>
          </cell>
          <cell r="G206">
            <v>106690900</v>
          </cell>
          <cell r="I206">
            <v>0</v>
          </cell>
          <cell r="P206">
            <v>46180716.909999996</v>
          </cell>
          <cell r="R206">
            <v>0</v>
          </cell>
        </row>
        <row r="207">
          <cell r="C207" t="str">
            <v>000 1 11 09 045 05 0000 120</v>
          </cell>
          <cell r="G207">
            <v>4624400</v>
          </cell>
          <cell r="I207">
            <v>0</v>
          </cell>
          <cell r="P207">
            <v>1742829.54</v>
          </cell>
          <cell r="R207">
            <v>0</v>
          </cell>
        </row>
        <row r="208">
          <cell r="C208" t="str">
            <v>000 1 11 09 045 10 0000 120</v>
          </cell>
          <cell r="G208">
            <v>1025678.93</v>
          </cell>
          <cell r="I208">
            <v>0</v>
          </cell>
          <cell r="P208">
            <v>619430.03</v>
          </cell>
          <cell r="R208">
            <v>0</v>
          </cell>
        </row>
        <row r="209">
          <cell r="C209" t="str">
            <v>000 1 12 00 000 00 0000 000</v>
          </cell>
          <cell r="G209">
            <v>150264129</v>
          </cell>
          <cell r="I209">
            <v>64520000</v>
          </cell>
          <cell r="P209">
            <v>140946388.05000001</v>
          </cell>
          <cell r="R209">
            <v>68342264.739999995</v>
          </cell>
        </row>
        <row r="210">
          <cell r="C210" t="str">
            <v>000 1 12 01 000 01 0000 120</v>
          </cell>
          <cell r="G210">
            <v>118488129</v>
          </cell>
          <cell r="I210">
            <v>32744000</v>
          </cell>
          <cell r="P210">
            <v>125407121.76000001</v>
          </cell>
          <cell r="R210">
            <v>52802998.450000003</v>
          </cell>
        </row>
        <row r="211">
          <cell r="C211" t="str">
            <v>000 1 12 01 010 01 0000 120</v>
          </cell>
          <cell r="G211">
            <v>18360399</v>
          </cell>
          <cell r="I211">
            <v>5004000</v>
          </cell>
          <cell r="P211">
            <v>20939143.920000002</v>
          </cell>
          <cell r="R211">
            <v>8816481.3900000006</v>
          </cell>
        </row>
        <row r="212">
          <cell r="C212" t="str">
            <v>000 1 12 01 030 01 0000 120</v>
          </cell>
          <cell r="G212">
            <v>4801552</v>
          </cell>
          <cell r="I212">
            <v>1458000</v>
          </cell>
          <cell r="P212">
            <v>4142994.24</v>
          </cell>
          <cell r="R212">
            <v>1744418.58</v>
          </cell>
        </row>
        <row r="213">
          <cell r="C213" t="str">
            <v>000 1 12 01 040 01 0000 120</v>
          </cell>
          <cell r="G213">
            <v>52915631</v>
          </cell>
          <cell r="I213">
            <v>13847000</v>
          </cell>
          <cell r="P213">
            <v>65802894</v>
          </cell>
          <cell r="R213">
            <v>27706481.809999999</v>
          </cell>
        </row>
        <row r="214">
          <cell r="C214" t="str">
            <v>000 1 12 01 041 01 0000 120</v>
          </cell>
          <cell r="G214">
            <v>51928963</v>
          </cell>
          <cell r="I214">
            <v>13847000</v>
          </cell>
          <cell r="P214">
            <v>61714292.280000001</v>
          </cell>
          <cell r="R214">
            <v>25984965.280000001</v>
          </cell>
        </row>
        <row r="215">
          <cell r="C215" t="str">
            <v>000 1 12 01 042 01 0000 120</v>
          </cell>
          <cell r="G215">
            <v>986668</v>
          </cell>
          <cell r="I215">
            <v>0</v>
          </cell>
          <cell r="P215">
            <v>4088601.72</v>
          </cell>
          <cell r="R215">
            <v>1721516.53</v>
          </cell>
        </row>
        <row r="216">
          <cell r="C216" t="str">
            <v>000 1 12 01 070 01 0000 120</v>
          </cell>
          <cell r="G216">
            <v>42410547</v>
          </cell>
          <cell r="I216">
            <v>12435000</v>
          </cell>
          <cell r="P216">
            <v>34522089.600000001</v>
          </cell>
          <cell r="R216">
            <v>14535616.67</v>
          </cell>
        </row>
        <row r="217">
          <cell r="C217" t="str">
            <v>000 1 12 02 000 00 0000 120</v>
          </cell>
          <cell r="G217">
            <v>30943000</v>
          </cell>
          <cell r="I217">
            <v>30943000</v>
          </cell>
          <cell r="P217">
            <v>15024922.439999999</v>
          </cell>
          <cell r="R217">
            <v>15024922.439999999</v>
          </cell>
        </row>
        <row r="218">
          <cell r="C218" t="str">
            <v>000 1 12 02 010 01 0000 120</v>
          </cell>
          <cell r="G218">
            <v>8507000</v>
          </cell>
          <cell r="I218">
            <v>8507000</v>
          </cell>
          <cell r="P218">
            <v>2269051</v>
          </cell>
          <cell r="R218">
            <v>2269051</v>
          </cell>
        </row>
        <row r="219">
          <cell r="C219" t="str">
            <v>000 1 12 02 012 01 0000 120</v>
          </cell>
          <cell r="G219">
            <v>8507000</v>
          </cell>
          <cell r="I219">
            <v>8507000</v>
          </cell>
          <cell r="P219">
            <v>2269051</v>
          </cell>
          <cell r="R219">
            <v>2269051</v>
          </cell>
        </row>
        <row r="220">
          <cell r="C220" t="str">
            <v>000 1 12 02 030 01 0000 120</v>
          </cell>
          <cell r="G220">
            <v>21629000</v>
          </cell>
          <cell r="I220">
            <v>21629000</v>
          </cell>
          <cell r="P220">
            <v>12546617.439999999</v>
          </cell>
          <cell r="R220">
            <v>12546617.439999999</v>
          </cell>
        </row>
        <row r="221">
          <cell r="C221" t="str">
            <v>000 1 12 02 050 01 0000 120</v>
          </cell>
          <cell r="G221">
            <v>295000</v>
          </cell>
          <cell r="I221">
            <v>295000</v>
          </cell>
          <cell r="P221">
            <v>185000</v>
          </cell>
          <cell r="R221">
            <v>185000</v>
          </cell>
        </row>
        <row r="222">
          <cell r="C222" t="str">
            <v>000 1 12 02 052 01 0000 120</v>
          </cell>
          <cell r="G222">
            <v>295000</v>
          </cell>
          <cell r="I222">
            <v>295000</v>
          </cell>
          <cell r="P222">
            <v>185000</v>
          </cell>
          <cell r="R222">
            <v>185000</v>
          </cell>
        </row>
        <row r="223">
          <cell r="C223" t="str">
            <v>000 1 12 02 100 00 0000 120</v>
          </cell>
          <cell r="G223">
            <v>512000</v>
          </cell>
          <cell r="I223">
            <v>512000</v>
          </cell>
          <cell r="P223">
            <v>24254</v>
          </cell>
          <cell r="R223">
            <v>24254</v>
          </cell>
        </row>
        <row r="224">
          <cell r="C224" t="str">
            <v>000 1 12 02 102 02 0000 120</v>
          </cell>
          <cell r="G224">
            <v>512000</v>
          </cell>
          <cell r="I224">
            <v>512000</v>
          </cell>
          <cell r="P224">
            <v>24254</v>
          </cell>
          <cell r="R224">
            <v>24254</v>
          </cell>
        </row>
        <row r="225">
          <cell r="C225" t="str">
            <v>000 1 12 04 000 00 0000 120</v>
          </cell>
          <cell r="G225">
            <v>833000</v>
          </cell>
          <cell r="I225">
            <v>833000</v>
          </cell>
          <cell r="P225">
            <v>514343.85</v>
          </cell>
          <cell r="R225">
            <v>514343.85</v>
          </cell>
        </row>
        <row r="226">
          <cell r="C226" t="str">
            <v>000 1 12 04 010 00 0000 120</v>
          </cell>
          <cell r="G226">
            <v>833000</v>
          </cell>
          <cell r="I226">
            <v>833000</v>
          </cell>
          <cell r="P226">
            <v>514343.85</v>
          </cell>
          <cell r="R226">
            <v>514343.85</v>
          </cell>
        </row>
        <row r="227">
          <cell r="C227" t="str">
            <v>000 1 12 04 013 02 0000 120</v>
          </cell>
          <cell r="G227">
            <v>33000</v>
          </cell>
          <cell r="I227">
            <v>33000</v>
          </cell>
          <cell r="P227">
            <v>-187.44</v>
          </cell>
          <cell r="R227">
            <v>-187.44</v>
          </cell>
        </row>
        <row r="228">
          <cell r="C228" t="str">
            <v>000 1 12 04 014 02 0000 120</v>
          </cell>
          <cell r="G228">
            <v>765000</v>
          </cell>
          <cell r="I228">
            <v>765000</v>
          </cell>
          <cell r="P228">
            <v>493542.56</v>
          </cell>
          <cell r="R228">
            <v>493542.56</v>
          </cell>
        </row>
        <row r="229">
          <cell r="C229" t="str">
            <v>000 1 12 04 015 02 0000 120</v>
          </cell>
          <cell r="G229">
            <v>35000</v>
          </cell>
          <cell r="I229">
            <v>35000</v>
          </cell>
          <cell r="P229">
            <v>20988.73</v>
          </cell>
          <cell r="R229">
            <v>20988.73</v>
          </cell>
        </row>
        <row r="230">
          <cell r="C230" t="str">
            <v>000 1 13 00 000 00 0000 000</v>
          </cell>
          <cell r="G230">
            <v>352969033.60000002</v>
          </cell>
          <cell r="I230">
            <v>53798000</v>
          </cell>
          <cell r="P230">
            <v>209604502.94</v>
          </cell>
          <cell r="R230">
            <v>55325748.859999999</v>
          </cell>
        </row>
        <row r="231">
          <cell r="C231" t="str">
            <v>000 1 13 01 000 00 0000 130</v>
          </cell>
          <cell r="G231">
            <v>18712660</v>
          </cell>
          <cell r="I231">
            <v>1403000</v>
          </cell>
          <cell r="P231">
            <v>7676329.7800000003</v>
          </cell>
          <cell r="R231">
            <v>607646.25</v>
          </cell>
        </row>
        <row r="232">
          <cell r="C232" t="str">
            <v>000 1 13 01 020 01 0000 130</v>
          </cell>
          <cell r="G232">
            <v>749000</v>
          </cell>
          <cell r="I232">
            <v>749000</v>
          </cell>
          <cell r="P232">
            <v>252925</v>
          </cell>
          <cell r="R232">
            <v>252925</v>
          </cell>
        </row>
        <row r="233">
          <cell r="C233" t="str">
            <v>000 1 13 01 031 01 0000 130</v>
          </cell>
          <cell r="G233">
            <v>625000</v>
          </cell>
          <cell r="I233">
            <v>625000</v>
          </cell>
          <cell r="P233">
            <v>321271.25</v>
          </cell>
          <cell r="R233">
            <v>321271.25</v>
          </cell>
        </row>
        <row r="234">
          <cell r="C234" t="str">
            <v>000 1 13 01 060 01 0000 130</v>
          </cell>
          <cell r="G234">
            <v>0</v>
          </cell>
          <cell r="I234">
            <v>0</v>
          </cell>
          <cell r="P234">
            <v>50</v>
          </cell>
          <cell r="R234">
            <v>50</v>
          </cell>
        </row>
        <row r="235">
          <cell r="C235" t="str">
            <v>000 1 13 01 070 00 0000 130</v>
          </cell>
          <cell r="G235">
            <v>5000</v>
          </cell>
          <cell r="I235">
            <v>0</v>
          </cell>
          <cell r="P235">
            <v>8523</v>
          </cell>
          <cell r="R235">
            <v>0</v>
          </cell>
        </row>
        <row r="236">
          <cell r="C236" t="str">
            <v>000 1 13 01 074 04 0000 130</v>
          </cell>
          <cell r="G236">
            <v>5000</v>
          </cell>
          <cell r="I236">
            <v>0</v>
          </cell>
          <cell r="P236">
            <v>8523</v>
          </cell>
          <cell r="R236">
            <v>0</v>
          </cell>
        </row>
        <row r="237">
          <cell r="C237" t="str">
            <v>000 1 13 01 190 01 0000 130</v>
          </cell>
          <cell r="G237">
            <v>16000</v>
          </cell>
          <cell r="I237">
            <v>16000</v>
          </cell>
          <cell r="P237">
            <v>4900</v>
          </cell>
          <cell r="R237">
            <v>4900</v>
          </cell>
        </row>
        <row r="238">
          <cell r="C238" t="str">
            <v>000 1 13 01 400 01 0000 130</v>
          </cell>
          <cell r="G238">
            <v>13000</v>
          </cell>
          <cell r="I238">
            <v>13000</v>
          </cell>
          <cell r="P238">
            <v>28500</v>
          </cell>
          <cell r="R238">
            <v>28500</v>
          </cell>
        </row>
        <row r="239">
          <cell r="C239" t="str">
            <v>000 1 13 01 410 01 0000 130</v>
          </cell>
          <cell r="G239">
            <v>13000</v>
          </cell>
          <cell r="I239">
            <v>13000</v>
          </cell>
          <cell r="P239">
            <v>28500</v>
          </cell>
          <cell r="R239">
            <v>28500</v>
          </cell>
        </row>
        <row r="240">
          <cell r="C240" t="str">
            <v>000 1 13 01 990 00 0000 130</v>
          </cell>
          <cell r="G240">
            <v>17304660</v>
          </cell>
          <cell r="I240">
            <v>0</v>
          </cell>
          <cell r="P240">
            <v>7060160.5300000003</v>
          </cell>
          <cell r="R240">
            <v>0</v>
          </cell>
        </row>
        <row r="241">
          <cell r="C241" t="str">
            <v>000 1 13 01 994 04 0000 130</v>
          </cell>
          <cell r="G241">
            <v>7579300</v>
          </cell>
          <cell r="I241">
            <v>0</v>
          </cell>
          <cell r="P241">
            <v>2591150.7599999998</v>
          </cell>
          <cell r="R241">
            <v>0</v>
          </cell>
        </row>
        <row r="242">
          <cell r="C242" t="str">
            <v>000 1 13 01 995 05 0000 130</v>
          </cell>
          <cell r="G242">
            <v>9291400</v>
          </cell>
          <cell r="I242">
            <v>0</v>
          </cell>
          <cell r="P242">
            <v>4170619.56</v>
          </cell>
          <cell r="R242">
            <v>0</v>
          </cell>
        </row>
        <row r="243">
          <cell r="C243" t="str">
            <v>000 1 13 01 995 10 0000 130</v>
          </cell>
          <cell r="G243">
            <v>433960</v>
          </cell>
          <cell r="I243">
            <v>0</v>
          </cell>
          <cell r="P243">
            <v>298390.21000000002</v>
          </cell>
          <cell r="R243">
            <v>0</v>
          </cell>
        </row>
        <row r="244">
          <cell r="C244" t="str">
            <v>000 1 13 02 000 00 0000 130</v>
          </cell>
          <cell r="G244">
            <v>334256373.60000002</v>
          </cell>
          <cell r="I244">
            <v>52395000</v>
          </cell>
          <cell r="P244">
            <v>201928173.16</v>
          </cell>
          <cell r="R244">
            <v>54718102.609999999</v>
          </cell>
        </row>
        <row r="245">
          <cell r="C245" t="str">
            <v>000 1 13 02 040 01 0000 130</v>
          </cell>
          <cell r="G245">
            <v>33000</v>
          </cell>
          <cell r="I245">
            <v>33000</v>
          </cell>
          <cell r="P245">
            <v>552.21</v>
          </cell>
          <cell r="R245">
            <v>552.21</v>
          </cell>
        </row>
        <row r="246">
          <cell r="C246" t="str">
            <v>000 1 13 02 060 00 0000 130</v>
          </cell>
          <cell r="G246">
            <v>12990661.07</v>
          </cell>
          <cell r="I246">
            <v>7255000</v>
          </cell>
          <cell r="P246">
            <v>5963673.25</v>
          </cell>
          <cell r="R246">
            <v>2000925.19</v>
          </cell>
        </row>
        <row r="247">
          <cell r="C247" t="str">
            <v>000 1 13 02 062 02 0000 130</v>
          </cell>
          <cell r="G247">
            <v>7255000</v>
          </cell>
          <cell r="I247">
            <v>7255000</v>
          </cell>
          <cell r="P247">
            <v>2000925.19</v>
          </cell>
          <cell r="R247">
            <v>2000925.19</v>
          </cell>
        </row>
        <row r="248">
          <cell r="C248" t="str">
            <v>000 1 13 02 064 04 0000 130</v>
          </cell>
          <cell r="G248">
            <v>1836000</v>
          </cell>
          <cell r="I248">
            <v>0</v>
          </cell>
          <cell r="P248">
            <v>718016.04</v>
          </cell>
          <cell r="R248">
            <v>0</v>
          </cell>
        </row>
        <row r="249">
          <cell r="C249" t="str">
            <v>000 1 13 02 065 05 0000 130</v>
          </cell>
          <cell r="G249">
            <v>1496818.47</v>
          </cell>
          <cell r="I249">
            <v>0</v>
          </cell>
          <cell r="P249">
            <v>1817325.53</v>
          </cell>
          <cell r="R249">
            <v>0</v>
          </cell>
        </row>
        <row r="250">
          <cell r="C250" t="str">
            <v>000 1 13 02 065 10 0000 130</v>
          </cell>
          <cell r="G250">
            <v>2402842.6</v>
          </cell>
          <cell r="I250">
            <v>0</v>
          </cell>
          <cell r="P250">
            <v>1427406.49</v>
          </cell>
          <cell r="R250">
            <v>0</v>
          </cell>
        </row>
        <row r="251">
          <cell r="C251" t="str">
            <v>000 1 13 02 990 00 0000 130</v>
          </cell>
          <cell r="G251">
            <v>321232712.52999997</v>
          </cell>
          <cell r="I251">
            <v>45107000</v>
          </cell>
          <cell r="P251">
            <v>195963947.69999999</v>
          </cell>
          <cell r="R251">
            <v>52716625.210000001</v>
          </cell>
        </row>
        <row r="252">
          <cell r="C252" t="str">
            <v>000 1 13 02 992 02 0000 130</v>
          </cell>
          <cell r="G252">
            <v>45107000</v>
          </cell>
          <cell r="I252">
            <v>45107000</v>
          </cell>
          <cell r="P252">
            <v>52716625.210000001</v>
          </cell>
          <cell r="R252">
            <v>52716625.210000001</v>
          </cell>
        </row>
        <row r="253">
          <cell r="C253" t="str">
            <v>000 1 13 02 994 04 0000 130</v>
          </cell>
          <cell r="G253">
            <v>263603742</v>
          </cell>
          <cell r="I253">
            <v>0</v>
          </cell>
          <cell r="P253">
            <v>131425623.29000001</v>
          </cell>
          <cell r="R253">
            <v>0</v>
          </cell>
        </row>
        <row r="254">
          <cell r="C254" t="str">
            <v>000 1 13 02 995 05 0000 130</v>
          </cell>
          <cell r="G254">
            <v>7703347</v>
          </cell>
          <cell r="I254">
            <v>0</v>
          </cell>
          <cell r="P254">
            <v>8490824.8900000006</v>
          </cell>
          <cell r="R254">
            <v>0</v>
          </cell>
        </row>
        <row r="255">
          <cell r="C255" t="str">
            <v>000 1 13 02 995 10 0000 130</v>
          </cell>
          <cell r="G255">
            <v>4818623.53</v>
          </cell>
          <cell r="I255">
            <v>0</v>
          </cell>
          <cell r="P255">
            <v>3330874.31</v>
          </cell>
          <cell r="R255">
            <v>0</v>
          </cell>
        </row>
        <row r="256">
          <cell r="C256" t="str">
            <v>000 1 13 02 999 09 0000 130</v>
          </cell>
          <cell r="G256">
            <v>0</v>
          </cell>
          <cell r="I256">
            <v>0</v>
          </cell>
          <cell r="P256">
            <v>0</v>
          </cell>
          <cell r="R256">
            <v>0</v>
          </cell>
        </row>
        <row r="257">
          <cell r="C257" t="str">
            <v>000 1 14 00 000 00 0000 000</v>
          </cell>
          <cell r="G257">
            <v>509801245.48000002</v>
          </cell>
          <cell r="I257">
            <v>0</v>
          </cell>
          <cell r="P257">
            <v>164512216.16999999</v>
          </cell>
          <cell r="R257">
            <v>104439</v>
          </cell>
        </row>
        <row r="258">
          <cell r="C258" t="str">
            <v>000 1 14 01 000 00 0000 410</v>
          </cell>
          <cell r="G258">
            <v>0</v>
          </cell>
          <cell r="I258">
            <v>0</v>
          </cell>
          <cell r="P258">
            <v>6500</v>
          </cell>
          <cell r="R258">
            <v>0</v>
          </cell>
        </row>
        <row r="259">
          <cell r="C259" t="str">
            <v>000 1 14 01 050 10 0000 410</v>
          </cell>
          <cell r="G259">
            <v>0</v>
          </cell>
          <cell r="I259">
            <v>0</v>
          </cell>
          <cell r="P259">
            <v>6500</v>
          </cell>
          <cell r="R259">
            <v>0</v>
          </cell>
        </row>
        <row r="260">
          <cell r="C260" t="str">
            <v>000 1 14 02 000 00 0000 000</v>
          </cell>
          <cell r="G260">
            <v>288022931</v>
          </cell>
          <cell r="I260">
            <v>0</v>
          </cell>
          <cell r="P260">
            <v>59195362.119999997</v>
          </cell>
          <cell r="R260">
            <v>104439</v>
          </cell>
        </row>
        <row r="261">
          <cell r="C261" t="str">
            <v>000 1 14 02 020 02 0000 440</v>
          </cell>
          <cell r="G261">
            <v>0</v>
          </cell>
          <cell r="I261">
            <v>0</v>
          </cell>
          <cell r="P261">
            <v>104439</v>
          </cell>
          <cell r="R261">
            <v>104439</v>
          </cell>
        </row>
        <row r="262">
          <cell r="C262" t="str">
            <v>000 1 14 02 022 02 0000 440</v>
          </cell>
          <cell r="G262">
            <v>0</v>
          </cell>
          <cell r="I262">
            <v>0</v>
          </cell>
          <cell r="P262">
            <v>101931</v>
          </cell>
          <cell r="R262">
            <v>101931</v>
          </cell>
        </row>
        <row r="263">
          <cell r="C263" t="str">
            <v>000 1 14 02 023 02 0000 440</v>
          </cell>
          <cell r="G263">
            <v>0</v>
          </cell>
          <cell r="I263">
            <v>0</v>
          </cell>
          <cell r="P263">
            <v>2508</v>
          </cell>
          <cell r="R263">
            <v>2508</v>
          </cell>
        </row>
        <row r="264">
          <cell r="C264" t="str">
            <v>000 1 14 02 040 04 0000 410</v>
          </cell>
          <cell r="G264">
            <v>168258100</v>
          </cell>
          <cell r="I264">
            <v>0</v>
          </cell>
          <cell r="P264">
            <v>44548747.890000001</v>
          </cell>
          <cell r="R264">
            <v>0</v>
          </cell>
        </row>
        <row r="265">
          <cell r="C265" t="str">
            <v>000 1 14 02 043 04 0000 410</v>
          </cell>
          <cell r="G265">
            <v>168258100</v>
          </cell>
          <cell r="I265">
            <v>0</v>
          </cell>
          <cell r="P265">
            <v>44548747.890000001</v>
          </cell>
          <cell r="R265">
            <v>0</v>
          </cell>
        </row>
        <row r="266">
          <cell r="C266" t="str">
            <v>000 1 14 02 040 04 0000 440</v>
          </cell>
          <cell r="G266">
            <v>66000</v>
          </cell>
          <cell r="I266">
            <v>0</v>
          </cell>
          <cell r="P266">
            <v>319064</v>
          </cell>
          <cell r="R266">
            <v>0</v>
          </cell>
        </row>
        <row r="267">
          <cell r="C267" t="str">
            <v>000 1 14 02 042 04 0000 440</v>
          </cell>
          <cell r="G267">
            <v>13000</v>
          </cell>
          <cell r="I267">
            <v>0</v>
          </cell>
          <cell r="P267">
            <v>297884</v>
          </cell>
          <cell r="R267">
            <v>0</v>
          </cell>
        </row>
        <row r="268">
          <cell r="C268" t="str">
            <v>000 1 14 02 043 04 0000 440</v>
          </cell>
          <cell r="G268">
            <v>53000</v>
          </cell>
          <cell r="I268">
            <v>0</v>
          </cell>
          <cell r="P268">
            <v>21180</v>
          </cell>
          <cell r="R268">
            <v>0</v>
          </cell>
        </row>
        <row r="269">
          <cell r="C269" t="str">
            <v>000 1 14 02 050 05 0000 410</v>
          </cell>
          <cell r="G269">
            <v>112452403</v>
          </cell>
          <cell r="I269">
            <v>0</v>
          </cell>
          <cell r="P269">
            <v>8917808.9499999993</v>
          </cell>
          <cell r="R269">
            <v>0</v>
          </cell>
        </row>
        <row r="270">
          <cell r="C270" t="str">
            <v>000 1 14 02 052 05 0000 410</v>
          </cell>
          <cell r="G270">
            <v>500000</v>
          </cell>
          <cell r="I270">
            <v>0</v>
          </cell>
          <cell r="P270">
            <v>1043300</v>
          </cell>
          <cell r="R270">
            <v>0</v>
          </cell>
        </row>
        <row r="271">
          <cell r="C271" t="str">
            <v>000 1 14 02 053 05 0000 410</v>
          </cell>
          <cell r="G271">
            <v>111952403</v>
          </cell>
          <cell r="I271">
            <v>0</v>
          </cell>
          <cell r="P271">
            <v>7874508.9500000002</v>
          </cell>
          <cell r="R271">
            <v>0</v>
          </cell>
        </row>
        <row r="272">
          <cell r="C272" t="str">
            <v>000 1 14 02 050 05 0000 440</v>
          </cell>
          <cell r="G272">
            <v>0</v>
          </cell>
          <cell r="I272">
            <v>0</v>
          </cell>
          <cell r="P272">
            <v>27267</v>
          </cell>
          <cell r="R272">
            <v>0</v>
          </cell>
        </row>
        <row r="273">
          <cell r="C273" t="str">
            <v>000 1 14 02 052 05 0000 440</v>
          </cell>
          <cell r="G273">
            <v>0</v>
          </cell>
          <cell r="I273">
            <v>0</v>
          </cell>
          <cell r="P273">
            <v>17982</v>
          </cell>
          <cell r="R273">
            <v>0</v>
          </cell>
        </row>
        <row r="274">
          <cell r="C274" t="str">
            <v>000 1 14 02 053 05 0000 440</v>
          </cell>
          <cell r="G274">
            <v>0</v>
          </cell>
          <cell r="I274">
            <v>0</v>
          </cell>
          <cell r="P274">
            <v>9285</v>
          </cell>
          <cell r="R274">
            <v>0</v>
          </cell>
        </row>
        <row r="275">
          <cell r="C275" t="str">
            <v>000 1 14 02 050 10 0000 410</v>
          </cell>
          <cell r="G275">
            <v>7241928</v>
          </cell>
          <cell r="I275">
            <v>0</v>
          </cell>
          <cell r="P275">
            <v>5214858.28</v>
          </cell>
          <cell r="R275">
            <v>0</v>
          </cell>
        </row>
        <row r="276">
          <cell r="C276" t="str">
            <v>000 1 14 02 052 10 0000 410</v>
          </cell>
          <cell r="G276">
            <v>447350</v>
          </cell>
          <cell r="I276">
            <v>0</v>
          </cell>
          <cell r="P276">
            <v>601730</v>
          </cell>
          <cell r="R276">
            <v>0</v>
          </cell>
        </row>
        <row r="277">
          <cell r="C277" t="str">
            <v>000 1 14 02 053 10 0000 410</v>
          </cell>
          <cell r="G277">
            <v>6794578</v>
          </cell>
          <cell r="I277">
            <v>0</v>
          </cell>
          <cell r="P277">
            <v>4613128.28</v>
          </cell>
          <cell r="R277">
            <v>0</v>
          </cell>
        </row>
        <row r="278">
          <cell r="C278" t="str">
            <v>000 1 14 02 050 10 0000 440</v>
          </cell>
          <cell r="G278">
            <v>4500</v>
          </cell>
          <cell r="I278">
            <v>0</v>
          </cell>
          <cell r="P278">
            <v>63177</v>
          </cell>
          <cell r="R278">
            <v>0</v>
          </cell>
        </row>
        <row r="279">
          <cell r="C279" t="str">
            <v>000 1 14 02 052 10 0000 440</v>
          </cell>
          <cell r="G279">
            <v>0</v>
          </cell>
          <cell r="I279">
            <v>0</v>
          </cell>
          <cell r="P279">
            <v>36725.800000000003</v>
          </cell>
          <cell r="R279">
            <v>0</v>
          </cell>
        </row>
        <row r="280">
          <cell r="C280" t="str">
            <v>000 1 14 02 053 10 0000 440</v>
          </cell>
          <cell r="G280">
            <v>4500</v>
          </cell>
          <cell r="I280">
            <v>0</v>
          </cell>
          <cell r="P280">
            <v>26451.200000000001</v>
          </cell>
          <cell r="R280">
            <v>0</v>
          </cell>
        </row>
        <row r="281">
          <cell r="C281" t="str">
            <v>000 1 14 03 000 00 0000 410</v>
          </cell>
          <cell r="G281">
            <v>132300</v>
          </cell>
          <cell r="I281">
            <v>0</v>
          </cell>
          <cell r="P281">
            <v>132300</v>
          </cell>
          <cell r="R281">
            <v>0</v>
          </cell>
        </row>
        <row r="282">
          <cell r="C282" t="str">
            <v>000 1 14 03 050 10 0000 410</v>
          </cell>
          <cell r="G282">
            <v>132300</v>
          </cell>
          <cell r="I282">
            <v>0</v>
          </cell>
          <cell r="P282">
            <v>132300</v>
          </cell>
          <cell r="R282">
            <v>0</v>
          </cell>
        </row>
        <row r="283">
          <cell r="C283" t="str">
            <v>000 1 14 06 000 00 0000 430</v>
          </cell>
          <cell r="G283">
            <v>220814924.47999999</v>
          </cell>
          <cell r="I283">
            <v>0</v>
          </cell>
          <cell r="P283">
            <v>101885616.14</v>
          </cell>
          <cell r="R283">
            <v>0</v>
          </cell>
        </row>
        <row r="284">
          <cell r="C284" t="str">
            <v>000 1 14 06 010 00 0000 430</v>
          </cell>
          <cell r="G284">
            <v>157423739</v>
          </cell>
          <cell r="I284">
            <v>0</v>
          </cell>
          <cell r="P284">
            <v>76722167.069999993</v>
          </cell>
          <cell r="R284">
            <v>0</v>
          </cell>
        </row>
        <row r="285">
          <cell r="C285" t="str">
            <v>000 1 14 06 012 04 0000 430</v>
          </cell>
          <cell r="G285">
            <v>121273100</v>
          </cell>
          <cell r="I285">
            <v>0</v>
          </cell>
          <cell r="P285">
            <v>45289440.350000001</v>
          </cell>
          <cell r="R285">
            <v>0</v>
          </cell>
        </row>
        <row r="286">
          <cell r="C286" t="str">
            <v>000 1 14 06 013 05 0000 430</v>
          </cell>
          <cell r="G286">
            <v>36150639</v>
          </cell>
          <cell r="I286">
            <v>0</v>
          </cell>
          <cell r="P286">
            <v>31432726.719999999</v>
          </cell>
          <cell r="R286">
            <v>0</v>
          </cell>
        </row>
        <row r="287">
          <cell r="C287" t="str">
            <v>000 1 14 06 020 00 0000 430</v>
          </cell>
          <cell r="G287">
            <v>63391185.479999997</v>
          </cell>
          <cell r="I287">
            <v>0</v>
          </cell>
          <cell r="P287">
            <v>25163449.07</v>
          </cell>
          <cell r="R287">
            <v>0</v>
          </cell>
        </row>
        <row r="288">
          <cell r="C288" t="str">
            <v>000 1 14 06 024 04 0000 430</v>
          </cell>
          <cell r="G288">
            <v>37836000</v>
          </cell>
          <cell r="I288">
            <v>0</v>
          </cell>
          <cell r="P288">
            <v>2341716.23</v>
          </cell>
          <cell r="R288">
            <v>0</v>
          </cell>
        </row>
        <row r="289">
          <cell r="C289" t="str">
            <v>000 1 14 06 025 05 0000 430</v>
          </cell>
          <cell r="G289">
            <v>3529945</v>
          </cell>
          <cell r="I289">
            <v>0</v>
          </cell>
          <cell r="P289">
            <v>1601645.79</v>
          </cell>
          <cell r="R289">
            <v>0</v>
          </cell>
        </row>
        <row r="290">
          <cell r="C290" t="str">
            <v>000 1 14 06 025 10 0000 430</v>
          </cell>
          <cell r="G290">
            <v>22025240.48</v>
          </cell>
          <cell r="I290">
            <v>0</v>
          </cell>
          <cell r="P290">
            <v>21220087.050000001</v>
          </cell>
          <cell r="R290">
            <v>0</v>
          </cell>
        </row>
        <row r="291">
          <cell r="C291" t="str">
            <v>000 1 14 06 300 00 0000 430</v>
          </cell>
          <cell r="G291">
            <v>831090</v>
          </cell>
          <cell r="I291">
            <v>0</v>
          </cell>
          <cell r="P291">
            <v>3292437.91</v>
          </cell>
          <cell r="R291">
            <v>0</v>
          </cell>
        </row>
        <row r="292">
          <cell r="C292" t="str">
            <v>000 1 14 06 310 00 0000 430</v>
          </cell>
          <cell r="G292">
            <v>718303</v>
          </cell>
          <cell r="I292">
            <v>0</v>
          </cell>
          <cell r="P292">
            <v>3179650.91</v>
          </cell>
          <cell r="R292">
            <v>0</v>
          </cell>
        </row>
        <row r="293">
          <cell r="C293" t="str">
            <v>000 1 14 06 312 04 0000 430</v>
          </cell>
          <cell r="G293">
            <v>61300</v>
          </cell>
          <cell r="I293">
            <v>0</v>
          </cell>
          <cell r="P293">
            <v>80951.94</v>
          </cell>
          <cell r="R293">
            <v>0</v>
          </cell>
        </row>
        <row r="294">
          <cell r="C294" t="str">
            <v>000 1 14 06 313 05 0000 430</v>
          </cell>
          <cell r="G294">
            <v>657003</v>
          </cell>
          <cell r="I294">
            <v>0</v>
          </cell>
          <cell r="P294">
            <v>3098698.97</v>
          </cell>
          <cell r="R294">
            <v>0</v>
          </cell>
        </row>
        <row r="295">
          <cell r="C295" t="str">
            <v>000 1 14 06 320 00 0000 430</v>
          </cell>
          <cell r="G295">
            <v>112787</v>
          </cell>
          <cell r="I295">
            <v>0</v>
          </cell>
          <cell r="P295">
            <v>112787</v>
          </cell>
          <cell r="R295">
            <v>0</v>
          </cell>
        </row>
        <row r="296">
          <cell r="C296" t="str">
            <v>000 1 14 06 325 10 0000 430</v>
          </cell>
          <cell r="G296">
            <v>112787</v>
          </cell>
          <cell r="I296">
            <v>0</v>
          </cell>
          <cell r="P296">
            <v>112787</v>
          </cell>
          <cell r="R296">
            <v>0</v>
          </cell>
        </row>
        <row r="297">
          <cell r="C297" t="str">
            <v>000 1 15 00 000 00 0000 000</v>
          </cell>
          <cell r="G297">
            <v>7118500</v>
          </cell>
          <cell r="I297">
            <v>4504000</v>
          </cell>
          <cell r="P297">
            <v>3968444.65</v>
          </cell>
          <cell r="R297">
            <v>1931410.35</v>
          </cell>
        </row>
        <row r="298">
          <cell r="C298" t="str">
            <v>000 1 15 02 000 00 0000 140</v>
          </cell>
          <cell r="G298">
            <v>6889500</v>
          </cell>
          <cell r="I298">
            <v>4275000</v>
          </cell>
          <cell r="P298">
            <v>3833083.15</v>
          </cell>
          <cell r="R298">
            <v>1796048.85</v>
          </cell>
        </row>
        <row r="299">
          <cell r="C299" t="str">
            <v>000 1 15 02 020 02 0000 140</v>
          </cell>
          <cell r="G299">
            <v>4275000</v>
          </cell>
          <cell r="I299">
            <v>4275000</v>
          </cell>
          <cell r="P299">
            <v>1796048.85</v>
          </cell>
          <cell r="R299">
            <v>1796048.85</v>
          </cell>
        </row>
        <row r="300">
          <cell r="C300" t="str">
            <v>000 1 15 02 040 04 0000 140</v>
          </cell>
          <cell r="G300">
            <v>2612000</v>
          </cell>
          <cell r="I300">
            <v>0</v>
          </cell>
          <cell r="P300">
            <v>2036034.3</v>
          </cell>
          <cell r="R300">
            <v>0</v>
          </cell>
        </row>
        <row r="301">
          <cell r="C301" t="str">
            <v>000 1 15 02 050 10 0000 140</v>
          </cell>
          <cell r="G301">
            <v>2500</v>
          </cell>
          <cell r="I301">
            <v>0</v>
          </cell>
          <cell r="P301">
            <v>1000</v>
          </cell>
          <cell r="R301">
            <v>0</v>
          </cell>
        </row>
        <row r="302">
          <cell r="C302" t="str">
            <v>000 1 15 07 000 01 0000 140</v>
          </cell>
          <cell r="G302">
            <v>229000</v>
          </cell>
          <cell r="I302">
            <v>229000</v>
          </cell>
          <cell r="P302">
            <v>135361.5</v>
          </cell>
          <cell r="R302">
            <v>135361.5</v>
          </cell>
        </row>
        <row r="303">
          <cell r="C303" t="str">
            <v>000 1 15 07 020 01 0000 140</v>
          </cell>
          <cell r="G303">
            <v>229000</v>
          </cell>
          <cell r="I303">
            <v>229000</v>
          </cell>
          <cell r="P303">
            <v>135361.5</v>
          </cell>
          <cell r="R303">
            <v>135361.5</v>
          </cell>
        </row>
        <row r="304">
          <cell r="C304" t="str">
            <v>000 1 16 00 000 00 0000 000</v>
          </cell>
          <cell r="G304">
            <v>761910251.91999996</v>
          </cell>
          <cell r="I304">
            <v>575312000</v>
          </cell>
          <cell r="P304">
            <v>391133838.06999999</v>
          </cell>
          <cell r="R304">
            <v>265240536.90000001</v>
          </cell>
        </row>
        <row r="305">
          <cell r="C305" t="str">
            <v>000 1 16 02 000 00 0000 140</v>
          </cell>
          <cell r="G305">
            <v>96000</v>
          </cell>
          <cell r="I305">
            <v>96000</v>
          </cell>
          <cell r="P305">
            <v>118107.85</v>
          </cell>
          <cell r="R305">
            <v>118107.85</v>
          </cell>
        </row>
        <row r="306">
          <cell r="C306" t="str">
            <v>000 1 16 02 030 02 0000 140</v>
          </cell>
          <cell r="G306">
            <v>96000</v>
          </cell>
          <cell r="I306">
            <v>96000</v>
          </cell>
          <cell r="P306">
            <v>118107.85</v>
          </cell>
          <cell r="R306">
            <v>118107.85</v>
          </cell>
        </row>
        <row r="307">
          <cell r="C307" t="str">
            <v>000 1 16 03 000 00 0000 140</v>
          </cell>
          <cell r="G307">
            <v>10476400</v>
          </cell>
          <cell r="I307">
            <v>0</v>
          </cell>
          <cell r="P307">
            <v>3302471.37</v>
          </cell>
          <cell r="R307">
            <v>2813</v>
          </cell>
        </row>
        <row r="308">
          <cell r="C308" t="str">
            <v>000 1 16 03 010 01 0000 140</v>
          </cell>
          <cell r="G308">
            <v>9874200</v>
          </cell>
          <cell r="I308">
            <v>0</v>
          </cell>
          <cell r="P308">
            <v>3084109.5</v>
          </cell>
          <cell r="R308">
            <v>0</v>
          </cell>
        </row>
        <row r="309">
          <cell r="C309" t="str">
            <v>000 1 16 03 020 02 0000 140</v>
          </cell>
          <cell r="G309">
            <v>0</v>
          </cell>
          <cell r="I309">
            <v>0</v>
          </cell>
          <cell r="P309">
            <v>2813</v>
          </cell>
          <cell r="R309">
            <v>2813</v>
          </cell>
        </row>
        <row r="310">
          <cell r="C310" t="str">
            <v>000 1 16 03 030 01 0000 140</v>
          </cell>
          <cell r="G310">
            <v>602200</v>
          </cell>
          <cell r="I310">
            <v>0</v>
          </cell>
          <cell r="P310">
            <v>196798.87</v>
          </cell>
          <cell r="R310">
            <v>0</v>
          </cell>
        </row>
        <row r="311">
          <cell r="C311" t="str">
            <v>000 1 16 03 050 01 0000 140</v>
          </cell>
          <cell r="G311">
            <v>0</v>
          </cell>
          <cell r="I311">
            <v>0</v>
          </cell>
          <cell r="P311">
            <v>18750</v>
          </cell>
          <cell r="R311">
            <v>0</v>
          </cell>
        </row>
        <row r="312">
          <cell r="C312" t="str">
            <v>000 1 16 06 000 01 0000 140</v>
          </cell>
          <cell r="G312">
            <v>697400</v>
          </cell>
          <cell r="I312">
            <v>0</v>
          </cell>
          <cell r="P312">
            <v>314787.71999999997</v>
          </cell>
          <cell r="R312">
            <v>0</v>
          </cell>
        </row>
        <row r="313">
          <cell r="C313" t="str">
            <v>000 1 16 08 000 01 0000 140</v>
          </cell>
          <cell r="G313">
            <v>9548500</v>
          </cell>
          <cell r="I313">
            <v>0</v>
          </cell>
          <cell r="P313">
            <v>6458711.0599999996</v>
          </cell>
          <cell r="R313">
            <v>0</v>
          </cell>
        </row>
        <row r="314">
          <cell r="C314" t="str">
            <v>000 1 16 08 010 01 0000 140</v>
          </cell>
          <cell r="G314">
            <v>9075500</v>
          </cell>
          <cell r="I314">
            <v>0</v>
          </cell>
          <cell r="P314">
            <v>5987711.0599999996</v>
          </cell>
          <cell r="R314">
            <v>0</v>
          </cell>
        </row>
        <row r="315">
          <cell r="C315" t="str">
            <v>000 1 16 08 020 01 0000 140</v>
          </cell>
          <cell r="G315">
            <v>473000</v>
          </cell>
          <cell r="I315">
            <v>0</v>
          </cell>
          <cell r="P315">
            <v>471000</v>
          </cell>
          <cell r="R315">
            <v>0</v>
          </cell>
        </row>
        <row r="316">
          <cell r="C316" t="str">
            <v>000 1 16 18 000 00 0000 140</v>
          </cell>
          <cell r="G316">
            <v>172000</v>
          </cell>
          <cell r="I316">
            <v>167000</v>
          </cell>
          <cell r="P316">
            <v>359011.79</v>
          </cell>
          <cell r="R316">
            <v>329011.78999999998</v>
          </cell>
        </row>
        <row r="317">
          <cell r="C317" t="str">
            <v>000 1 16 18 020 02 0000 140</v>
          </cell>
          <cell r="G317">
            <v>167000</v>
          </cell>
          <cell r="I317">
            <v>167000</v>
          </cell>
          <cell r="P317">
            <v>329011.78999999998</v>
          </cell>
          <cell r="R317">
            <v>329011.78999999998</v>
          </cell>
        </row>
        <row r="318">
          <cell r="C318" t="str">
            <v>000 1 16 18 040 04 0000 140</v>
          </cell>
          <cell r="G318">
            <v>5000</v>
          </cell>
          <cell r="I318">
            <v>0</v>
          </cell>
          <cell r="P318">
            <v>30000</v>
          </cell>
          <cell r="R318">
            <v>0</v>
          </cell>
        </row>
        <row r="319">
          <cell r="C319" t="str">
            <v>000 1 16 21 000 00 0000 140</v>
          </cell>
          <cell r="G319">
            <v>25599875</v>
          </cell>
          <cell r="I319">
            <v>0</v>
          </cell>
          <cell r="P319">
            <v>21516505.82</v>
          </cell>
          <cell r="R319">
            <v>208378.37</v>
          </cell>
        </row>
        <row r="320">
          <cell r="C320" t="str">
            <v>000 1 16 21 020 02 0000 140</v>
          </cell>
          <cell r="G320">
            <v>0</v>
          </cell>
          <cell r="I320">
            <v>0</v>
          </cell>
          <cell r="P320">
            <v>208378.37</v>
          </cell>
          <cell r="R320">
            <v>208378.37</v>
          </cell>
        </row>
        <row r="321">
          <cell r="C321" t="str">
            <v>000 1 16 21 040 04 0000 140</v>
          </cell>
          <cell r="G321">
            <v>18949900</v>
          </cell>
          <cell r="I321">
            <v>0</v>
          </cell>
          <cell r="P321">
            <v>15330504.42</v>
          </cell>
          <cell r="R321">
            <v>0</v>
          </cell>
        </row>
        <row r="322">
          <cell r="C322" t="str">
            <v>000 1 16 21 050 05 0000 140</v>
          </cell>
          <cell r="G322">
            <v>6583975</v>
          </cell>
          <cell r="I322">
            <v>0</v>
          </cell>
          <cell r="P322">
            <v>5929429.5499999998</v>
          </cell>
          <cell r="R322">
            <v>0</v>
          </cell>
        </row>
        <row r="323">
          <cell r="C323" t="str">
            <v>000 1 16 21 050 10 0000 140</v>
          </cell>
          <cell r="G323">
            <v>66000</v>
          </cell>
          <cell r="I323">
            <v>0</v>
          </cell>
          <cell r="P323">
            <v>48193.48</v>
          </cell>
          <cell r="R323">
            <v>0</v>
          </cell>
        </row>
        <row r="324">
          <cell r="C324" t="str">
            <v>000 1 16 21 090 09 0000 140</v>
          </cell>
          <cell r="G324">
            <v>0</v>
          </cell>
          <cell r="I324">
            <v>0</v>
          </cell>
          <cell r="P324">
            <v>0</v>
          </cell>
          <cell r="R324">
            <v>0</v>
          </cell>
        </row>
        <row r="325">
          <cell r="C325" t="str">
            <v>000 1 16 23 000 00 0000 140</v>
          </cell>
          <cell r="G325">
            <v>381265</v>
          </cell>
          <cell r="I325">
            <v>0</v>
          </cell>
          <cell r="P325">
            <v>343197.01</v>
          </cell>
          <cell r="R325">
            <v>100</v>
          </cell>
        </row>
        <row r="326">
          <cell r="C326" t="str">
            <v>000 1 16 23 020 02 0000 140</v>
          </cell>
          <cell r="G326">
            <v>0</v>
          </cell>
          <cell r="I326">
            <v>0</v>
          </cell>
          <cell r="P326">
            <v>100</v>
          </cell>
          <cell r="R326">
            <v>100</v>
          </cell>
        </row>
        <row r="327">
          <cell r="C327" t="str">
            <v>000 1 16 23 021 02 0000 140</v>
          </cell>
          <cell r="G327">
            <v>0</v>
          </cell>
          <cell r="I327">
            <v>0</v>
          </cell>
          <cell r="P327">
            <v>100</v>
          </cell>
          <cell r="R327">
            <v>100</v>
          </cell>
        </row>
        <row r="328">
          <cell r="C328" t="str">
            <v>000 1 16 23 040 04 0000 140</v>
          </cell>
          <cell r="G328">
            <v>347165</v>
          </cell>
          <cell r="I328">
            <v>0</v>
          </cell>
          <cell r="P328">
            <v>214965</v>
          </cell>
          <cell r="R328">
            <v>0</v>
          </cell>
        </row>
        <row r="329">
          <cell r="C329" t="str">
            <v>000 1 16 23 041 04 0000 140</v>
          </cell>
          <cell r="G329">
            <v>347165</v>
          </cell>
          <cell r="I329">
            <v>0</v>
          </cell>
          <cell r="P329">
            <v>214965</v>
          </cell>
          <cell r="R329">
            <v>0</v>
          </cell>
        </row>
        <row r="330">
          <cell r="C330" t="str">
            <v>000 1 16 23 050 05 0000 140</v>
          </cell>
          <cell r="G330">
            <v>34100</v>
          </cell>
          <cell r="I330">
            <v>0</v>
          </cell>
          <cell r="P330">
            <v>28780.01</v>
          </cell>
          <cell r="R330">
            <v>0</v>
          </cell>
        </row>
        <row r="331">
          <cell r="C331" t="str">
            <v>000 1 16 23 051 05 0000 140</v>
          </cell>
          <cell r="G331">
            <v>34100</v>
          </cell>
          <cell r="I331">
            <v>0</v>
          </cell>
          <cell r="P331">
            <v>28780.01</v>
          </cell>
          <cell r="R331">
            <v>0</v>
          </cell>
        </row>
        <row r="332">
          <cell r="C332" t="str">
            <v>000 1 16 23 050 10 0000 140</v>
          </cell>
          <cell r="G332">
            <v>0</v>
          </cell>
          <cell r="I332">
            <v>0</v>
          </cell>
          <cell r="P332">
            <v>99352</v>
          </cell>
          <cell r="R332">
            <v>0</v>
          </cell>
        </row>
        <row r="333">
          <cell r="C333" t="str">
            <v>000 1 16 23 052 10 0000 140</v>
          </cell>
          <cell r="G333">
            <v>0</v>
          </cell>
          <cell r="I333">
            <v>0</v>
          </cell>
          <cell r="P333">
            <v>99352</v>
          </cell>
          <cell r="R333">
            <v>0</v>
          </cell>
        </row>
        <row r="334">
          <cell r="C334" t="str">
            <v>000 1 16 25 000 00 0000 140</v>
          </cell>
          <cell r="G334">
            <v>12218300</v>
          </cell>
          <cell r="I334">
            <v>0</v>
          </cell>
          <cell r="P334">
            <v>11411714.609999999</v>
          </cell>
          <cell r="R334">
            <v>1320527.52</v>
          </cell>
        </row>
        <row r="335">
          <cell r="C335" t="str">
            <v>000 1 16 25 010 01 0000 140</v>
          </cell>
          <cell r="G335">
            <v>1680000</v>
          </cell>
          <cell r="I335">
            <v>0</v>
          </cell>
          <cell r="P335">
            <v>1320401.02</v>
          </cell>
          <cell r="R335">
            <v>0</v>
          </cell>
        </row>
        <row r="336">
          <cell r="C336" t="str">
            <v>000 1 16 25 020 01 0000 140</v>
          </cell>
          <cell r="G336">
            <v>10000</v>
          </cell>
          <cell r="I336">
            <v>0</v>
          </cell>
          <cell r="P336">
            <v>35839.839999999997</v>
          </cell>
          <cell r="R336">
            <v>0</v>
          </cell>
        </row>
        <row r="337">
          <cell r="C337" t="str">
            <v>000 1 16 25 030 01 0000 140</v>
          </cell>
          <cell r="G337">
            <v>2071000</v>
          </cell>
          <cell r="I337">
            <v>0</v>
          </cell>
          <cell r="P337">
            <v>903592.61</v>
          </cell>
          <cell r="R337">
            <v>0</v>
          </cell>
        </row>
        <row r="338">
          <cell r="C338" t="str">
            <v>000 1 16 25 050 01 0000 140</v>
          </cell>
          <cell r="G338">
            <v>3725300</v>
          </cell>
          <cell r="I338">
            <v>0</v>
          </cell>
          <cell r="P338">
            <v>2994322.26</v>
          </cell>
          <cell r="R338">
            <v>0</v>
          </cell>
        </row>
        <row r="339">
          <cell r="C339" t="str">
            <v>000 1 16 25 060 01 0000 140</v>
          </cell>
          <cell r="G339">
            <v>4722000</v>
          </cell>
          <cell r="I339">
            <v>0</v>
          </cell>
          <cell r="P339">
            <v>4801944.18</v>
          </cell>
          <cell r="R339">
            <v>0</v>
          </cell>
        </row>
        <row r="340">
          <cell r="C340" t="str">
            <v>000 1 16 25 070 00 0000 140</v>
          </cell>
          <cell r="G340">
            <v>0</v>
          </cell>
          <cell r="I340">
            <v>0</v>
          </cell>
          <cell r="P340">
            <v>35087.18</v>
          </cell>
          <cell r="R340">
            <v>0</v>
          </cell>
        </row>
        <row r="341">
          <cell r="C341" t="str">
            <v>000 1 16 25 074 10 0000 140</v>
          </cell>
          <cell r="G341">
            <v>0</v>
          </cell>
          <cell r="I341">
            <v>0</v>
          </cell>
          <cell r="P341">
            <v>35087.18</v>
          </cell>
          <cell r="R341">
            <v>0</v>
          </cell>
        </row>
        <row r="342">
          <cell r="C342" t="str">
            <v>000 1 16 25 080 00 0000 140</v>
          </cell>
          <cell r="G342">
            <v>10000</v>
          </cell>
          <cell r="I342">
            <v>0</v>
          </cell>
          <cell r="P342">
            <v>1320527.52</v>
          </cell>
          <cell r="R342">
            <v>1320527.52</v>
          </cell>
        </row>
        <row r="343">
          <cell r="C343" t="str">
            <v>000 1 16 25 084 04 0000 140</v>
          </cell>
          <cell r="G343">
            <v>10000</v>
          </cell>
          <cell r="I343">
            <v>0</v>
          </cell>
          <cell r="P343">
            <v>0</v>
          </cell>
          <cell r="R343">
            <v>0</v>
          </cell>
        </row>
        <row r="344">
          <cell r="C344" t="str">
            <v>000 1 16 25 086 02 0000 140</v>
          </cell>
          <cell r="G344">
            <v>0</v>
          </cell>
          <cell r="I344">
            <v>0</v>
          </cell>
          <cell r="P344">
            <v>1320527.52</v>
          </cell>
          <cell r="R344">
            <v>1320527.52</v>
          </cell>
        </row>
        <row r="345">
          <cell r="C345" t="str">
            <v>000 1 16 26 000 01 0000 140</v>
          </cell>
          <cell r="G345">
            <v>0</v>
          </cell>
          <cell r="I345">
            <v>0</v>
          </cell>
          <cell r="P345">
            <v>153312.4</v>
          </cell>
          <cell r="R345">
            <v>153312.4</v>
          </cell>
        </row>
        <row r="346">
          <cell r="C346" t="str">
            <v>000 1 16 27 000 01 0000 140</v>
          </cell>
          <cell r="G346">
            <v>0</v>
          </cell>
          <cell r="I346">
            <v>0</v>
          </cell>
          <cell r="P346">
            <v>2441423.85</v>
          </cell>
          <cell r="R346">
            <v>2441423.85</v>
          </cell>
        </row>
        <row r="347">
          <cell r="C347" t="str">
            <v>000 1 16 28 000 01 0000 140</v>
          </cell>
          <cell r="G347">
            <v>6403400</v>
          </cell>
          <cell r="I347">
            <v>0</v>
          </cell>
          <cell r="P347">
            <v>4617543.2699999996</v>
          </cell>
          <cell r="R347">
            <v>0</v>
          </cell>
        </row>
        <row r="348">
          <cell r="C348" t="str">
            <v>000 1 16 30 000 01 0000 140</v>
          </cell>
          <cell r="G348">
            <v>547511200</v>
          </cell>
          <cell r="I348">
            <v>544992000</v>
          </cell>
          <cell r="P348">
            <v>240212547.69999999</v>
          </cell>
          <cell r="R348">
            <v>236344129.47</v>
          </cell>
        </row>
        <row r="349">
          <cell r="C349" t="str">
            <v>000 1 16 30 010 01 0000 140</v>
          </cell>
          <cell r="G349">
            <v>6312000</v>
          </cell>
          <cell r="I349">
            <v>6000000</v>
          </cell>
          <cell r="P349">
            <v>4564568.0199999996</v>
          </cell>
          <cell r="R349">
            <v>3866068.02</v>
          </cell>
        </row>
        <row r="350">
          <cell r="C350" t="str">
            <v>000 1 16 30 012 01 0000 140</v>
          </cell>
          <cell r="G350">
            <v>6000000</v>
          </cell>
          <cell r="I350">
            <v>6000000</v>
          </cell>
          <cell r="P350">
            <v>3866068.02</v>
          </cell>
          <cell r="R350">
            <v>3866068.02</v>
          </cell>
        </row>
        <row r="351">
          <cell r="C351" t="str">
            <v>000 1 16 30 013 01 0000 140</v>
          </cell>
          <cell r="G351">
            <v>285000</v>
          </cell>
          <cell r="I351">
            <v>0</v>
          </cell>
          <cell r="P351">
            <v>272500</v>
          </cell>
          <cell r="R351">
            <v>0</v>
          </cell>
        </row>
        <row r="352">
          <cell r="C352" t="str">
            <v>000 1 16 30 014 01 0000 140</v>
          </cell>
          <cell r="G352">
            <v>27000</v>
          </cell>
          <cell r="I352">
            <v>0</v>
          </cell>
          <cell r="P352">
            <v>426000</v>
          </cell>
          <cell r="R352">
            <v>0</v>
          </cell>
        </row>
        <row r="353">
          <cell r="C353" t="str">
            <v>000 1 16 30 020 01 0000 140</v>
          </cell>
          <cell r="G353">
            <v>538992000</v>
          </cell>
          <cell r="I353">
            <v>538992000</v>
          </cell>
          <cell r="P353">
            <v>232478061.44999999</v>
          </cell>
          <cell r="R353">
            <v>232478061.44999999</v>
          </cell>
        </row>
        <row r="354">
          <cell r="C354" t="str">
            <v>000 1 16 30 030 01 0000 140</v>
          </cell>
          <cell r="G354">
            <v>2207200</v>
          </cell>
          <cell r="I354">
            <v>0</v>
          </cell>
          <cell r="P354">
            <v>3169918.23</v>
          </cell>
          <cell r="R354">
            <v>0</v>
          </cell>
        </row>
        <row r="355">
          <cell r="C355" t="str">
            <v>000 1 16 32 000 00 0000 140</v>
          </cell>
          <cell r="G355">
            <v>352800</v>
          </cell>
          <cell r="I355">
            <v>0</v>
          </cell>
          <cell r="P355">
            <v>261457.39</v>
          </cell>
          <cell r="R355">
            <v>0</v>
          </cell>
        </row>
        <row r="356">
          <cell r="C356" t="str">
            <v>000 1 16 32 000 04 0000 140</v>
          </cell>
          <cell r="G356">
            <v>232000</v>
          </cell>
          <cell r="I356">
            <v>0</v>
          </cell>
          <cell r="P356">
            <v>0</v>
          </cell>
          <cell r="R356">
            <v>0</v>
          </cell>
        </row>
        <row r="357">
          <cell r="C357" t="str">
            <v>000 1 16 32 000 05 0000 140</v>
          </cell>
          <cell r="G357">
            <v>0</v>
          </cell>
          <cell r="I357">
            <v>0</v>
          </cell>
          <cell r="P357">
            <v>91095</v>
          </cell>
          <cell r="R357">
            <v>0</v>
          </cell>
        </row>
        <row r="358">
          <cell r="C358" t="str">
            <v>000 1 16 32 000 09 0000 140</v>
          </cell>
          <cell r="G358">
            <v>0</v>
          </cell>
          <cell r="I358">
            <v>0</v>
          </cell>
          <cell r="P358">
            <v>0</v>
          </cell>
          <cell r="R358">
            <v>0</v>
          </cell>
        </row>
        <row r="359">
          <cell r="C359" t="str">
            <v>000 1 16 32 000 10 0000 140</v>
          </cell>
          <cell r="G359">
            <v>120800</v>
          </cell>
          <cell r="I359">
            <v>0</v>
          </cell>
          <cell r="P359">
            <v>170362.39</v>
          </cell>
          <cell r="R359">
            <v>0</v>
          </cell>
        </row>
        <row r="360">
          <cell r="C360" t="str">
            <v>000 1 16 33 000 00 0000 140</v>
          </cell>
          <cell r="G360">
            <v>2436600</v>
          </cell>
          <cell r="I360">
            <v>570000</v>
          </cell>
          <cell r="P360">
            <v>3671615.33</v>
          </cell>
          <cell r="R360">
            <v>1074017.1200000001</v>
          </cell>
        </row>
        <row r="361">
          <cell r="C361" t="str">
            <v>000 1 16 33 020 02 0000 140</v>
          </cell>
          <cell r="G361">
            <v>570000</v>
          </cell>
          <cell r="I361">
            <v>570000</v>
          </cell>
          <cell r="P361">
            <v>1074017.1200000001</v>
          </cell>
          <cell r="R361">
            <v>1074017.1200000001</v>
          </cell>
        </row>
        <row r="362">
          <cell r="C362" t="str">
            <v>000 1 16 33 040 04 0000 140</v>
          </cell>
          <cell r="G362">
            <v>1546000</v>
          </cell>
          <cell r="I362">
            <v>0</v>
          </cell>
          <cell r="P362">
            <v>1990067.95</v>
          </cell>
          <cell r="R362">
            <v>0</v>
          </cell>
        </row>
        <row r="363">
          <cell r="C363" t="str">
            <v>000 1 16 33 050 05 0000 140</v>
          </cell>
          <cell r="G363">
            <v>164000</v>
          </cell>
          <cell r="I363">
            <v>0</v>
          </cell>
          <cell r="P363">
            <v>186176.51</v>
          </cell>
          <cell r="R363">
            <v>0</v>
          </cell>
        </row>
        <row r="364">
          <cell r="C364" t="str">
            <v>000 1 16 33 050 10 0000 140</v>
          </cell>
          <cell r="G364">
            <v>156600</v>
          </cell>
          <cell r="I364">
            <v>0</v>
          </cell>
          <cell r="P364">
            <v>421353.75</v>
          </cell>
          <cell r="R364">
            <v>0</v>
          </cell>
        </row>
        <row r="365">
          <cell r="C365" t="str">
            <v>000 1 16 33 090 09 0000 140</v>
          </cell>
          <cell r="G365">
            <v>0</v>
          </cell>
          <cell r="I365">
            <v>0</v>
          </cell>
          <cell r="P365">
            <v>0</v>
          </cell>
          <cell r="R365">
            <v>0</v>
          </cell>
        </row>
        <row r="366">
          <cell r="C366" t="str">
            <v>000 1 16 35 000 00 0000 140</v>
          </cell>
          <cell r="G366">
            <v>5763402</v>
          </cell>
          <cell r="I366">
            <v>0</v>
          </cell>
          <cell r="P366">
            <v>5910814.6500000004</v>
          </cell>
          <cell r="R366">
            <v>0</v>
          </cell>
        </row>
        <row r="367">
          <cell r="C367" t="str">
            <v>000 1 16 35 020 04 0000 140</v>
          </cell>
          <cell r="G367">
            <v>549300</v>
          </cell>
          <cell r="I367">
            <v>0</v>
          </cell>
          <cell r="P367">
            <v>538521.66</v>
          </cell>
          <cell r="R367">
            <v>0</v>
          </cell>
        </row>
        <row r="368">
          <cell r="C368" t="str">
            <v>000 1 16 35 030 05 0000 140</v>
          </cell>
          <cell r="G368">
            <v>5214102</v>
          </cell>
          <cell r="I368">
            <v>0</v>
          </cell>
          <cell r="P368">
            <v>5372292.9900000002</v>
          </cell>
          <cell r="R368">
            <v>0</v>
          </cell>
        </row>
        <row r="369">
          <cell r="C369" t="str">
            <v>000 1 16 37 000 00 0000 140</v>
          </cell>
          <cell r="G369">
            <v>5333000</v>
          </cell>
          <cell r="I369">
            <v>0</v>
          </cell>
          <cell r="P369">
            <v>4068567.31</v>
          </cell>
          <cell r="R369">
            <v>0</v>
          </cell>
        </row>
        <row r="370">
          <cell r="C370" t="str">
            <v>000 1 16 37 030 04 0000 140</v>
          </cell>
          <cell r="G370">
            <v>5333000</v>
          </cell>
          <cell r="I370">
            <v>0</v>
          </cell>
          <cell r="P370">
            <v>4057367.31</v>
          </cell>
          <cell r="R370">
            <v>0</v>
          </cell>
        </row>
        <row r="371">
          <cell r="C371" t="str">
            <v>000 1 16 37 040 10 0000 140</v>
          </cell>
          <cell r="G371">
            <v>0</v>
          </cell>
          <cell r="I371">
            <v>0</v>
          </cell>
          <cell r="P371">
            <v>11200</v>
          </cell>
          <cell r="R371">
            <v>0</v>
          </cell>
        </row>
        <row r="372">
          <cell r="C372" t="str">
            <v>000 1 16 41 000 01 0000 140</v>
          </cell>
          <cell r="G372">
            <v>1514000</v>
          </cell>
          <cell r="I372">
            <v>0</v>
          </cell>
          <cell r="P372">
            <v>1083040.6399999999</v>
          </cell>
          <cell r="R372">
            <v>0</v>
          </cell>
        </row>
        <row r="373">
          <cell r="C373" t="str">
            <v>000 1 16 43 000 01 0000 140</v>
          </cell>
          <cell r="G373">
            <v>11974500</v>
          </cell>
          <cell r="I373">
            <v>0</v>
          </cell>
          <cell r="P373">
            <v>8984618.2100000009</v>
          </cell>
          <cell r="R373">
            <v>0</v>
          </cell>
        </row>
        <row r="374">
          <cell r="C374" t="str">
            <v>000 1 16 45 000 01 0000 140</v>
          </cell>
          <cell r="G374">
            <v>6760000</v>
          </cell>
          <cell r="I374">
            <v>0</v>
          </cell>
          <cell r="P374">
            <v>3367731.12</v>
          </cell>
          <cell r="R374">
            <v>0</v>
          </cell>
        </row>
        <row r="375">
          <cell r="C375" t="str">
            <v>000 1 16 46 000 00 0000 140</v>
          </cell>
          <cell r="G375">
            <v>332000</v>
          </cell>
          <cell r="I375">
            <v>0</v>
          </cell>
          <cell r="P375">
            <v>6935872.4500000002</v>
          </cell>
          <cell r="R375">
            <v>6900300.3399999999</v>
          </cell>
        </row>
        <row r="376">
          <cell r="C376" t="str">
            <v>000 1 16 46 000 02 0000 140</v>
          </cell>
          <cell r="G376">
            <v>0</v>
          </cell>
          <cell r="I376">
            <v>0</v>
          </cell>
          <cell r="P376">
            <v>6900300.3399999999</v>
          </cell>
          <cell r="R376">
            <v>6900300.3399999999</v>
          </cell>
        </row>
        <row r="377">
          <cell r="C377" t="str">
            <v>000 1 16 46 000 04 0000 140</v>
          </cell>
          <cell r="G377">
            <v>332000</v>
          </cell>
          <cell r="I377">
            <v>0</v>
          </cell>
          <cell r="P377">
            <v>35572.11</v>
          </cell>
          <cell r="R377">
            <v>0</v>
          </cell>
        </row>
        <row r="378">
          <cell r="C378" t="str">
            <v>000 1 16 49 000 00 0000 140</v>
          </cell>
          <cell r="G378">
            <v>0</v>
          </cell>
          <cell r="I378">
            <v>0</v>
          </cell>
          <cell r="P378">
            <v>92935</v>
          </cell>
          <cell r="R378">
            <v>92935</v>
          </cell>
        </row>
        <row r="379">
          <cell r="C379" t="str">
            <v>000 1 16 49 020 02 0000 140</v>
          </cell>
          <cell r="G379">
            <v>0</v>
          </cell>
          <cell r="I379">
            <v>0</v>
          </cell>
          <cell r="P379">
            <v>92935</v>
          </cell>
          <cell r="R379">
            <v>92935</v>
          </cell>
        </row>
        <row r="380">
          <cell r="C380" t="str">
            <v>000 1 16 50 000 01 0000 140</v>
          </cell>
          <cell r="G380">
            <v>50000</v>
          </cell>
          <cell r="I380">
            <v>0</v>
          </cell>
          <cell r="P380">
            <v>0</v>
          </cell>
          <cell r="R380">
            <v>0</v>
          </cell>
        </row>
        <row r="381">
          <cell r="C381" t="str">
            <v>000 1 16 51 000 02 0000 140</v>
          </cell>
          <cell r="G381">
            <v>0</v>
          </cell>
          <cell r="I381">
            <v>0</v>
          </cell>
          <cell r="P381">
            <v>500</v>
          </cell>
          <cell r="R381">
            <v>0</v>
          </cell>
        </row>
        <row r="382">
          <cell r="C382" t="str">
            <v>000 1 16 51 040 02 0000 140</v>
          </cell>
          <cell r="G382">
            <v>0</v>
          </cell>
          <cell r="I382">
            <v>0</v>
          </cell>
          <cell r="P382">
            <v>500</v>
          </cell>
          <cell r="R382">
            <v>0</v>
          </cell>
        </row>
        <row r="383">
          <cell r="C383" t="str">
            <v>000 1 16 90 000 00 0000 140</v>
          </cell>
          <cell r="G383">
            <v>114289609.92</v>
          </cell>
          <cell r="I383">
            <v>29487000</v>
          </cell>
          <cell r="P383">
            <v>65507351.520000003</v>
          </cell>
          <cell r="R383">
            <v>16255480.189999999</v>
          </cell>
        </row>
        <row r="384">
          <cell r="C384" t="str">
            <v>000 1 16 90 020 02 0000 140</v>
          </cell>
          <cell r="G384">
            <v>29487000</v>
          </cell>
          <cell r="I384">
            <v>29487000</v>
          </cell>
          <cell r="P384">
            <v>16255480.189999999</v>
          </cell>
          <cell r="R384">
            <v>16255480.189999999</v>
          </cell>
        </row>
        <row r="385">
          <cell r="C385" t="str">
            <v>000 1 16 90 040 04 0000 140</v>
          </cell>
          <cell r="G385">
            <v>63361800</v>
          </cell>
          <cell r="I385">
            <v>0</v>
          </cell>
          <cell r="P385">
            <v>38978263.780000001</v>
          </cell>
          <cell r="R385">
            <v>0</v>
          </cell>
        </row>
        <row r="386">
          <cell r="C386" t="str">
            <v>000 1 16 90 050 05 0000 140</v>
          </cell>
          <cell r="G386">
            <v>20888847</v>
          </cell>
          <cell r="I386">
            <v>0</v>
          </cell>
          <cell r="P386">
            <v>9854728.2400000002</v>
          </cell>
          <cell r="R386">
            <v>0</v>
          </cell>
        </row>
        <row r="387">
          <cell r="C387" t="str">
            <v>000 1 16 90 050 10 0000 140</v>
          </cell>
          <cell r="G387">
            <v>551962.92000000004</v>
          </cell>
          <cell r="I387">
            <v>0</v>
          </cell>
          <cell r="P387">
            <v>418879.31</v>
          </cell>
          <cell r="R387">
            <v>0</v>
          </cell>
        </row>
        <row r="388">
          <cell r="C388" t="str">
            <v>000 1 16 90 090 09 0000 140</v>
          </cell>
          <cell r="G388">
            <v>0</v>
          </cell>
          <cell r="I388">
            <v>0</v>
          </cell>
          <cell r="P388">
            <v>0</v>
          </cell>
          <cell r="R388">
            <v>0</v>
          </cell>
        </row>
        <row r="389">
          <cell r="C389" t="str">
            <v>000 1 17 00 000 00 0000 000</v>
          </cell>
          <cell r="G389">
            <v>35953716.329999998</v>
          </cell>
          <cell r="I389">
            <v>0</v>
          </cell>
          <cell r="P389">
            <v>13957459.220000001</v>
          </cell>
          <cell r="R389">
            <v>-120123.13</v>
          </cell>
        </row>
        <row r="390">
          <cell r="C390" t="str">
            <v>000 1 17 01 000 00 0000 180</v>
          </cell>
          <cell r="G390">
            <v>0</v>
          </cell>
          <cell r="I390">
            <v>0</v>
          </cell>
          <cell r="P390">
            <v>581180.82999999996</v>
          </cell>
          <cell r="R390">
            <v>-120396.41</v>
          </cell>
        </row>
        <row r="391">
          <cell r="C391" t="str">
            <v>000 1 17 01 020 02 0000 180</v>
          </cell>
          <cell r="G391">
            <v>0</v>
          </cell>
          <cell r="I391">
            <v>0</v>
          </cell>
          <cell r="P391">
            <v>-120396.41</v>
          </cell>
          <cell r="R391">
            <v>-120396.41</v>
          </cell>
        </row>
        <row r="392">
          <cell r="C392" t="str">
            <v>000 1 17 01 040 04 0000 180</v>
          </cell>
          <cell r="G392">
            <v>0</v>
          </cell>
          <cell r="I392">
            <v>0</v>
          </cell>
          <cell r="P392">
            <v>441936.67</v>
          </cell>
          <cell r="R392">
            <v>0</v>
          </cell>
        </row>
        <row r="393">
          <cell r="C393" t="str">
            <v>000 1 17 01 050 05 0000 180</v>
          </cell>
          <cell r="G393">
            <v>0</v>
          </cell>
          <cell r="I393">
            <v>0</v>
          </cell>
          <cell r="P393">
            <v>26792.77</v>
          </cell>
          <cell r="R393">
            <v>0</v>
          </cell>
        </row>
        <row r="394">
          <cell r="C394" t="str">
            <v>000 1 17 01 050 10 0000 180</v>
          </cell>
          <cell r="G394">
            <v>0</v>
          </cell>
          <cell r="I394">
            <v>0</v>
          </cell>
          <cell r="P394">
            <v>232847.8</v>
          </cell>
          <cell r="R394">
            <v>0</v>
          </cell>
        </row>
        <row r="395">
          <cell r="C395" t="str">
            <v>000 1 17 01 090 09 0000 180</v>
          </cell>
          <cell r="G395">
            <v>0</v>
          </cell>
          <cell r="I395">
            <v>0</v>
          </cell>
          <cell r="P395">
            <v>0</v>
          </cell>
          <cell r="R395">
            <v>0</v>
          </cell>
        </row>
        <row r="396">
          <cell r="C396" t="str">
            <v>000 1 17 02 000 00 0000 180</v>
          </cell>
          <cell r="G396">
            <v>104619.83</v>
          </cell>
          <cell r="I396">
            <v>0</v>
          </cell>
          <cell r="P396">
            <v>104619.83</v>
          </cell>
          <cell r="R396">
            <v>0</v>
          </cell>
        </row>
        <row r="397">
          <cell r="C397" t="str">
            <v>000 1 17 02 020 10 0000 180</v>
          </cell>
          <cell r="G397">
            <v>104619.83</v>
          </cell>
          <cell r="I397">
            <v>0</v>
          </cell>
          <cell r="P397">
            <v>104619.83</v>
          </cell>
          <cell r="R397">
            <v>0</v>
          </cell>
        </row>
        <row r="398">
          <cell r="C398" t="str">
            <v>000 1 17 05 000 00 0000 180</v>
          </cell>
          <cell r="G398">
            <v>35009889.5</v>
          </cell>
          <cell r="I398">
            <v>0</v>
          </cell>
          <cell r="P398">
            <v>12928312.560000001</v>
          </cell>
          <cell r="R398">
            <v>273.27999999999997</v>
          </cell>
        </row>
        <row r="399">
          <cell r="C399" t="str">
            <v>000 1 17 05 020 02 0000 180</v>
          </cell>
          <cell r="G399">
            <v>0</v>
          </cell>
          <cell r="I399">
            <v>0</v>
          </cell>
          <cell r="P399">
            <v>273.27999999999997</v>
          </cell>
          <cell r="R399">
            <v>273.27999999999997</v>
          </cell>
        </row>
        <row r="400">
          <cell r="C400" t="str">
            <v>000 1 17 05 040 04 0000 180</v>
          </cell>
          <cell r="G400">
            <v>30419000</v>
          </cell>
          <cell r="I400">
            <v>0</v>
          </cell>
          <cell r="P400">
            <v>5318675.1399999997</v>
          </cell>
          <cell r="R400">
            <v>0</v>
          </cell>
        </row>
        <row r="401">
          <cell r="C401" t="str">
            <v>000 1 17 05 050 05 0000 180</v>
          </cell>
          <cell r="G401">
            <v>198756</v>
          </cell>
          <cell r="I401">
            <v>0</v>
          </cell>
          <cell r="P401">
            <v>775831.14</v>
          </cell>
          <cell r="R401">
            <v>0</v>
          </cell>
        </row>
        <row r="402">
          <cell r="C402" t="str">
            <v>000 1 17 05 050 10 0000 180</v>
          </cell>
          <cell r="G402">
            <v>4392133.5</v>
          </cell>
          <cell r="I402">
            <v>0</v>
          </cell>
          <cell r="P402">
            <v>6833533</v>
          </cell>
          <cell r="R402">
            <v>0</v>
          </cell>
        </row>
        <row r="403">
          <cell r="C403" t="str">
            <v>000 1 17 14 000 00 0000 150</v>
          </cell>
          <cell r="G403">
            <v>839207</v>
          </cell>
          <cell r="I403">
            <v>0</v>
          </cell>
          <cell r="P403">
            <v>343346</v>
          </cell>
          <cell r="R403">
            <v>0</v>
          </cell>
        </row>
        <row r="404">
          <cell r="C404" t="str">
            <v>000 1 17 14 030 10 0000 150</v>
          </cell>
          <cell r="G404">
            <v>839207</v>
          </cell>
          <cell r="I404">
            <v>0</v>
          </cell>
          <cell r="P404">
            <v>343346</v>
          </cell>
          <cell r="R404">
            <v>0</v>
          </cell>
        </row>
        <row r="405">
          <cell r="C405" t="str">
            <v>000 2 00 00 000 00 0000 000</v>
          </cell>
          <cell r="G405">
            <v>22826091989.669998</v>
          </cell>
          <cell r="I405">
            <v>22747820300</v>
          </cell>
          <cell r="P405">
            <v>8195735128.6800003</v>
          </cell>
          <cell r="R405">
            <v>8208477674.0500002</v>
          </cell>
        </row>
        <row r="406">
          <cell r="C406" t="str">
            <v>000 2 02 00 000 00 0000 000</v>
          </cell>
          <cell r="G406">
            <v>22123947800</v>
          </cell>
          <cell r="I406">
            <v>22123947800</v>
          </cell>
          <cell r="P406">
            <v>8058008914.6800003</v>
          </cell>
          <cell r="R406">
            <v>8057918714.6800003</v>
          </cell>
        </row>
        <row r="407">
          <cell r="C407" t="str">
            <v>000 2 02 10 000 00 0000 150</v>
          </cell>
          <cell r="G407">
            <v>6262042200</v>
          </cell>
          <cell r="I407">
            <v>6262042200</v>
          </cell>
          <cell r="P407">
            <v>3131021200</v>
          </cell>
          <cell r="R407">
            <v>3131021000</v>
          </cell>
        </row>
        <row r="408">
          <cell r="C408" t="str">
            <v>000 2 02 15 001 00 0000 150</v>
          </cell>
          <cell r="G408">
            <v>4570230200</v>
          </cell>
          <cell r="I408">
            <v>4570230200</v>
          </cell>
          <cell r="P408">
            <v>2285115200</v>
          </cell>
          <cell r="R408">
            <v>2285115000</v>
          </cell>
        </row>
        <row r="409">
          <cell r="C409" t="str">
            <v>000 2 02 15 001 02 0000 150</v>
          </cell>
          <cell r="G409">
            <v>4570230200</v>
          </cell>
          <cell r="I409">
            <v>4570230200</v>
          </cell>
          <cell r="P409">
            <v>2285115000</v>
          </cell>
          <cell r="R409">
            <v>2285115000</v>
          </cell>
        </row>
        <row r="410">
          <cell r="C410" t="str">
            <v>000 2 02 15 001 04 0000 150</v>
          </cell>
          <cell r="G410">
            <v>0</v>
          </cell>
          <cell r="I410">
            <v>0</v>
          </cell>
          <cell r="P410">
            <v>0</v>
          </cell>
          <cell r="R410">
            <v>0</v>
          </cell>
        </row>
        <row r="411">
          <cell r="C411" t="str">
            <v>000 2 02 15 001 05 0000 150</v>
          </cell>
          <cell r="G411">
            <v>0</v>
          </cell>
          <cell r="I411">
            <v>0</v>
          </cell>
          <cell r="P411">
            <v>0</v>
          </cell>
          <cell r="R411">
            <v>0</v>
          </cell>
        </row>
        <row r="412">
          <cell r="C412" t="str">
            <v>000 2 02 15 001 10 0000 150</v>
          </cell>
          <cell r="G412">
            <v>0</v>
          </cell>
          <cell r="I412">
            <v>0</v>
          </cell>
          <cell r="P412">
            <v>200</v>
          </cell>
          <cell r="R412">
            <v>0</v>
          </cell>
        </row>
        <row r="413">
          <cell r="C413" t="str">
            <v>000 2 02 15 002 00 0000 150</v>
          </cell>
          <cell r="G413">
            <v>0</v>
          </cell>
          <cell r="I413">
            <v>0</v>
          </cell>
          <cell r="P413">
            <v>0</v>
          </cell>
          <cell r="R413">
            <v>0</v>
          </cell>
        </row>
        <row r="414">
          <cell r="C414" t="str">
            <v>000 2 02 15 002 04 0000 150</v>
          </cell>
          <cell r="G414">
            <v>0</v>
          </cell>
          <cell r="I414">
            <v>0</v>
          </cell>
          <cell r="P414">
            <v>0</v>
          </cell>
          <cell r="R414">
            <v>0</v>
          </cell>
        </row>
        <row r="415">
          <cell r="C415" t="str">
            <v>000 2 02 15 002 05 0000 150</v>
          </cell>
          <cell r="G415">
            <v>0</v>
          </cell>
          <cell r="I415">
            <v>0</v>
          </cell>
          <cell r="P415">
            <v>0</v>
          </cell>
          <cell r="R415">
            <v>0</v>
          </cell>
        </row>
        <row r="416">
          <cell r="C416" t="str">
            <v>000 2 02 15 002 10 0000 150</v>
          </cell>
          <cell r="G416">
            <v>0</v>
          </cell>
          <cell r="I416">
            <v>0</v>
          </cell>
          <cell r="P416">
            <v>0</v>
          </cell>
          <cell r="R416">
            <v>0</v>
          </cell>
        </row>
        <row r="417">
          <cell r="C417" t="str">
            <v>000 2 02 15 009 00 0000 150</v>
          </cell>
          <cell r="G417">
            <v>1636367000</v>
          </cell>
          <cell r="I417">
            <v>1636367000</v>
          </cell>
          <cell r="P417">
            <v>818184000</v>
          </cell>
          <cell r="R417">
            <v>818184000</v>
          </cell>
        </row>
        <row r="418">
          <cell r="C418" t="str">
            <v>000 2 02 15 009 02 0000 150</v>
          </cell>
          <cell r="G418">
            <v>1636367000</v>
          </cell>
          <cell r="I418">
            <v>1636367000</v>
          </cell>
          <cell r="P418">
            <v>818184000</v>
          </cell>
          <cell r="R418">
            <v>818184000</v>
          </cell>
        </row>
        <row r="419">
          <cell r="C419" t="str">
            <v>000 2 02 15 010 00 0000 150</v>
          </cell>
          <cell r="G419">
            <v>55445000</v>
          </cell>
          <cell r="I419">
            <v>55445000</v>
          </cell>
          <cell r="P419">
            <v>27722000</v>
          </cell>
          <cell r="R419">
            <v>27722000</v>
          </cell>
        </row>
        <row r="420">
          <cell r="C420" t="str">
            <v>000 2 02 15 010 02 0000 150</v>
          </cell>
          <cell r="G420">
            <v>55445000</v>
          </cell>
          <cell r="I420">
            <v>55445000</v>
          </cell>
          <cell r="P420">
            <v>27722000</v>
          </cell>
          <cell r="R420">
            <v>27722000</v>
          </cell>
        </row>
        <row r="421">
          <cell r="C421" t="str">
            <v>000 2 02 15 010 04 0000 150</v>
          </cell>
          <cell r="G421">
            <v>0</v>
          </cell>
          <cell r="I421">
            <v>0</v>
          </cell>
          <cell r="P421">
            <v>0</v>
          </cell>
          <cell r="R421">
            <v>0</v>
          </cell>
        </row>
        <row r="422">
          <cell r="C422" t="str">
            <v>000 2 02 19 999 00 0000 150</v>
          </cell>
          <cell r="G422">
            <v>0</v>
          </cell>
          <cell r="I422">
            <v>0</v>
          </cell>
          <cell r="P422">
            <v>0</v>
          </cell>
          <cell r="R422">
            <v>0</v>
          </cell>
        </row>
        <row r="423">
          <cell r="C423" t="str">
            <v>000 2 02 19 999 10 0000 150</v>
          </cell>
          <cell r="G423">
            <v>0</v>
          </cell>
          <cell r="I423">
            <v>0</v>
          </cell>
          <cell r="P423">
            <v>0</v>
          </cell>
          <cell r="R423">
            <v>0</v>
          </cell>
        </row>
        <row r="424">
          <cell r="C424" t="str">
            <v>000 2 02 20 000 00 0000 150</v>
          </cell>
          <cell r="G424">
            <v>6203090800</v>
          </cell>
          <cell r="I424">
            <v>6203090800</v>
          </cell>
          <cell r="P424">
            <v>1357122682.4200001</v>
          </cell>
          <cell r="R424">
            <v>1357122682.4200001</v>
          </cell>
        </row>
        <row r="425">
          <cell r="C425" t="str">
            <v>000 2 02 20 077 00 0000 150</v>
          </cell>
          <cell r="G425">
            <v>0</v>
          </cell>
          <cell r="I425">
            <v>0</v>
          </cell>
          <cell r="P425">
            <v>0</v>
          </cell>
          <cell r="R425">
            <v>0</v>
          </cell>
        </row>
        <row r="426">
          <cell r="C426" t="str">
            <v>000 2 02 20 077 04 0000 150</v>
          </cell>
          <cell r="G426">
            <v>0</v>
          </cell>
          <cell r="I426">
            <v>0</v>
          </cell>
          <cell r="P426">
            <v>0</v>
          </cell>
          <cell r="R426">
            <v>0</v>
          </cell>
        </row>
        <row r="427">
          <cell r="C427" t="str">
            <v>000 2 02 20 077 05 0000 150</v>
          </cell>
          <cell r="G427">
            <v>0</v>
          </cell>
          <cell r="I427">
            <v>0</v>
          </cell>
          <cell r="P427">
            <v>0</v>
          </cell>
          <cell r="R427">
            <v>0</v>
          </cell>
        </row>
        <row r="428">
          <cell r="C428" t="str">
            <v>000 2 02 20 077 10 0000 150</v>
          </cell>
          <cell r="G428">
            <v>0</v>
          </cell>
          <cell r="I428">
            <v>0</v>
          </cell>
          <cell r="P428">
            <v>0</v>
          </cell>
          <cell r="R428">
            <v>0</v>
          </cell>
        </row>
        <row r="429">
          <cell r="C429" t="str">
            <v>000 2 02 20 216 00 0000 150</v>
          </cell>
          <cell r="G429">
            <v>0</v>
          </cell>
          <cell r="I429">
            <v>0</v>
          </cell>
          <cell r="P429">
            <v>0</v>
          </cell>
          <cell r="R429">
            <v>0</v>
          </cell>
        </row>
        <row r="430">
          <cell r="C430" t="str">
            <v>000 2 02 20 216 04 0000 150</v>
          </cell>
          <cell r="G430">
            <v>0</v>
          </cell>
          <cell r="I430">
            <v>0</v>
          </cell>
          <cell r="P430">
            <v>0</v>
          </cell>
          <cell r="R430">
            <v>0</v>
          </cell>
        </row>
        <row r="431">
          <cell r="C431" t="str">
            <v>000 2 02 20 216 10 0000 150</v>
          </cell>
          <cell r="G431">
            <v>0</v>
          </cell>
          <cell r="I431">
            <v>0</v>
          </cell>
          <cell r="P431">
            <v>0</v>
          </cell>
          <cell r="R431">
            <v>0</v>
          </cell>
        </row>
        <row r="432">
          <cell r="C432" t="str">
            <v>000 2 02 20 229 00 0000 150</v>
          </cell>
          <cell r="G432">
            <v>0</v>
          </cell>
          <cell r="I432">
            <v>0</v>
          </cell>
          <cell r="P432">
            <v>0</v>
          </cell>
          <cell r="R432">
            <v>0</v>
          </cell>
        </row>
        <row r="433">
          <cell r="C433" t="str">
            <v>000 2 02 20 229 04 0000 150</v>
          </cell>
          <cell r="G433">
            <v>0</v>
          </cell>
          <cell r="I433">
            <v>0</v>
          </cell>
          <cell r="P433">
            <v>0</v>
          </cell>
          <cell r="R433">
            <v>0</v>
          </cell>
        </row>
        <row r="434">
          <cell r="C434" t="str">
            <v>000 2 02 20 299 00 0000 150</v>
          </cell>
          <cell r="G434">
            <v>0</v>
          </cell>
          <cell r="I434">
            <v>0</v>
          </cell>
          <cell r="P434">
            <v>0</v>
          </cell>
          <cell r="R434">
            <v>0</v>
          </cell>
        </row>
        <row r="435">
          <cell r="C435" t="str">
            <v>000 2 02 20 299 04 0000 150</v>
          </cell>
          <cell r="G435">
            <v>0</v>
          </cell>
          <cell r="I435">
            <v>0</v>
          </cell>
          <cell r="P435">
            <v>0</v>
          </cell>
          <cell r="R435">
            <v>0</v>
          </cell>
        </row>
        <row r="436">
          <cell r="C436" t="str">
            <v>000 2 02 20 299 10 0000 150</v>
          </cell>
          <cell r="G436">
            <v>0</v>
          </cell>
          <cell r="I436">
            <v>0</v>
          </cell>
          <cell r="P436">
            <v>0</v>
          </cell>
          <cell r="R436">
            <v>0</v>
          </cell>
        </row>
        <row r="437">
          <cell r="C437" t="str">
            <v>000 2 02 20 302 00 0000 150</v>
          </cell>
          <cell r="G437">
            <v>0</v>
          </cell>
          <cell r="I437">
            <v>0</v>
          </cell>
          <cell r="P437">
            <v>0</v>
          </cell>
          <cell r="R437">
            <v>0</v>
          </cell>
        </row>
        <row r="438">
          <cell r="C438" t="str">
            <v>000 2 02 20 302 04 0000 150</v>
          </cell>
          <cell r="G438">
            <v>0</v>
          </cell>
          <cell r="I438">
            <v>0</v>
          </cell>
          <cell r="P438">
            <v>0</v>
          </cell>
          <cell r="R438">
            <v>0</v>
          </cell>
        </row>
        <row r="439">
          <cell r="C439" t="str">
            <v>000 2 02 20 302 10 0000 150</v>
          </cell>
          <cell r="G439">
            <v>0</v>
          </cell>
          <cell r="I439">
            <v>0</v>
          </cell>
          <cell r="P439">
            <v>0</v>
          </cell>
          <cell r="R439">
            <v>0</v>
          </cell>
        </row>
        <row r="440">
          <cell r="C440" t="str">
            <v>000 2 02 25 016 00 0000 150</v>
          </cell>
          <cell r="G440">
            <v>20412000</v>
          </cell>
          <cell r="I440">
            <v>20412000</v>
          </cell>
          <cell r="P440">
            <v>0</v>
          </cell>
          <cell r="R440">
            <v>0</v>
          </cell>
        </row>
        <row r="441">
          <cell r="C441" t="str">
            <v>000 2 02 25 016 02 0000 150</v>
          </cell>
          <cell r="G441">
            <v>20412000</v>
          </cell>
          <cell r="I441">
            <v>20412000</v>
          </cell>
          <cell r="P441">
            <v>0</v>
          </cell>
          <cell r="R441">
            <v>0</v>
          </cell>
        </row>
        <row r="442">
          <cell r="C442" t="str">
            <v>000 2 02 25 016 10 0000 150</v>
          </cell>
          <cell r="G442">
            <v>0</v>
          </cell>
          <cell r="I442">
            <v>0</v>
          </cell>
          <cell r="P442">
            <v>0</v>
          </cell>
          <cell r="R442">
            <v>0</v>
          </cell>
        </row>
        <row r="443">
          <cell r="C443" t="str">
            <v>000 2 02 25 021 00 0000 150</v>
          </cell>
          <cell r="G443">
            <v>199494000</v>
          </cell>
          <cell r="I443">
            <v>199494000</v>
          </cell>
          <cell r="P443">
            <v>0</v>
          </cell>
          <cell r="R443">
            <v>0</v>
          </cell>
        </row>
        <row r="444">
          <cell r="C444" t="str">
            <v>000 2 02 25 021 02 0000 150</v>
          </cell>
          <cell r="G444">
            <v>199494000</v>
          </cell>
          <cell r="I444">
            <v>199494000</v>
          </cell>
          <cell r="P444">
            <v>0</v>
          </cell>
          <cell r="R444">
            <v>0</v>
          </cell>
        </row>
        <row r="445">
          <cell r="C445" t="str">
            <v>000 2 02 25 021 04 0000 150</v>
          </cell>
          <cell r="G445">
            <v>0</v>
          </cell>
          <cell r="I445">
            <v>0</v>
          </cell>
          <cell r="P445">
            <v>0</v>
          </cell>
          <cell r="R445">
            <v>0</v>
          </cell>
        </row>
        <row r="446">
          <cell r="C446" t="str">
            <v>000 2 02 25 021 10 0000 150</v>
          </cell>
          <cell r="G446">
            <v>0</v>
          </cell>
          <cell r="I446">
            <v>0</v>
          </cell>
          <cell r="P446">
            <v>0</v>
          </cell>
          <cell r="R446">
            <v>0</v>
          </cell>
        </row>
        <row r="447">
          <cell r="C447" t="str">
            <v>000 2 02 25 027 00 0000 150</v>
          </cell>
          <cell r="G447">
            <v>7573500</v>
          </cell>
          <cell r="I447">
            <v>7573500</v>
          </cell>
          <cell r="P447">
            <v>0</v>
          </cell>
          <cell r="R447">
            <v>0</v>
          </cell>
        </row>
        <row r="448">
          <cell r="C448" t="str">
            <v>000 2 02 25 027 02 0000 150</v>
          </cell>
          <cell r="G448">
            <v>7573500</v>
          </cell>
          <cell r="I448">
            <v>7573500</v>
          </cell>
          <cell r="P448">
            <v>0</v>
          </cell>
          <cell r="R448">
            <v>0</v>
          </cell>
        </row>
        <row r="449">
          <cell r="C449" t="str">
            <v>000 2 02 25 027 04 0000 150</v>
          </cell>
          <cell r="G449">
            <v>0</v>
          </cell>
          <cell r="I449">
            <v>0</v>
          </cell>
          <cell r="P449">
            <v>0</v>
          </cell>
          <cell r="R449">
            <v>0</v>
          </cell>
        </row>
        <row r="450">
          <cell r="C450" t="str">
            <v>000 2 02 25 027 05 0000 150</v>
          </cell>
          <cell r="G450">
            <v>0</v>
          </cell>
          <cell r="I450">
            <v>0</v>
          </cell>
          <cell r="P450">
            <v>0</v>
          </cell>
          <cell r="R450">
            <v>0</v>
          </cell>
        </row>
        <row r="451">
          <cell r="C451" t="str">
            <v>000 2 02 25 081 00 0000 150</v>
          </cell>
          <cell r="G451">
            <v>6229300</v>
          </cell>
          <cell r="I451">
            <v>6229300</v>
          </cell>
          <cell r="P451">
            <v>2500001.17</v>
          </cell>
          <cell r="R451">
            <v>2500001.17</v>
          </cell>
        </row>
        <row r="452">
          <cell r="C452" t="str">
            <v>000 2 02 25 081 02 0000 150</v>
          </cell>
          <cell r="G452">
            <v>6229300</v>
          </cell>
          <cell r="I452">
            <v>6229300</v>
          </cell>
          <cell r="P452">
            <v>2500001.17</v>
          </cell>
          <cell r="R452">
            <v>2500001.17</v>
          </cell>
        </row>
        <row r="453">
          <cell r="C453" t="str">
            <v>000 2 02 25 082 02 0000 150</v>
          </cell>
          <cell r="G453">
            <v>108335600</v>
          </cell>
          <cell r="I453">
            <v>108335600</v>
          </cell>
          <cell r="P453">
            <v>39233257.380000003</v>
          </cell>
          <cell r="R453">
            <v>39233257.380000003</v>
          </cell>
        </row>
        <row r="454">
          <cell r="C454" t="str">
            <v>000 2 02 25 084 02 0000 150</v>
          </cell>
          <cell r="G454">
            <v>88127700</v>
          </cell>
          <cell r="I454">
            <v>88127700</v>
          </cell>
          <cell r="P454">
            <v>12279100.5</v>
          </cell>
          <cell r="R454">
            <v>12279100.5</v>
          </cell>
        </row>
        <row r="455">
          <cell r="C455" t="str">
            <v>000 2 02 25 086 00 0000 150</v>
          </cell>
          <cell r="G455">
            <v>1619400</v>
          </cell>
          <cell r="I455">
            <v>1619400</v>
          </cell>
          <cell r="P455">
            <v>736500</v>
          </cell>
          <cell r="R455">
            <v>736500</v>
          </cell>
        </row>
        <row r="456">
          <cell r="C456" t="str">
            <v>000 2 02 25 086 02 0000 150</v>
          </cell>
          <cell r="G456">
            <v>1619400</v>
          </cell>
          <cell r="I456">
            <v>1619400</v>
          </cell>
          <cell r="P456">
            <v>736500</v>
          </cell>
          <cell r="R456">
            <v>736500</v>
          </cell>
        </row>
        <row r="457">
          <cell r="C457" t="str">
            <v>000 2 02 25 097 00 0000 150</v>
          </cell>
          <cell r="G457">
            <v>9880100</v>
          </cell>
          <cell r="I457">
            <v>9880100</v>
          </cell>
          <cell r="P457">
            <v>475648.8</v>
          </cell>
          <cell r="R457">
            <v>475648.8</v>
          </cell>
        </row>
        <row r="458">
          <cell r="C458" t="str">
            <v>000 2 02 25 097 02 0000 150</v>
          </cell>
          <cell r="G458">
            <v>9880100</v>
          </cell>
          <cell r="I458">
            <v>9880100</v>
          </cell>
          <cell r="P458">
            <v>475648.8</v>
          </cell>
          <cell r="R458">
            <v>475648.8</v>
          </cell>
        </row>
        <row r="459">
          <cell r="C459" t="str">
            <v>000 2 02 25 097 04 0000 150</v>
          </cell>
          <cell r="G459">
            <v>0</v>
          </cell>
          <cell r="I459">
            <v>0</v>
          </cell>
          <cell r="P459">
            <v>0</v>
          </cell>
          <cell r="R459">
            <v>0</v>
          </cell>
        </row>
        <row r="460">
          <cell r="C460" t="str">
            <v>000 2 02 25 097 05 0000 150</v>
          </cell>
          <cell r="G460">
            <v>0</v>
          </cell>
          <cell r="I460">
            <v>0</v>
          </cell>
          <cell r="P460">
            <v>0</v>
          </cell>
          <cell r="R460">
            <v>0</v>
          </cell>
        </row>
        <row r="461">
          <cell r="C461" t="str">
            <v>000 2 02 25 114 00 0000 150</v>
          </cell>
          <cell r="G461">
            <v>200331000</v>
          </cell>
          <cell r="I461">
            <v>200331000</v>
          </cell>
          <cell r="P461">
            <v>8993600.1600000001</v>
          </cell>
          <cell r="R461">
            <v>8993600.1600000001</v>
          </cell>
        </row>
        <row r="462">
          <cell r="C462" t="str">
            <v>000 2 02 25 114 02 0000 150</v>
          </cell>
          <cell r="G462">
            <v>200331000</v>
          </cell>
          <cell r="I462">
            <v>200331000</v>
          </cell>
          <cell r="P462">
            <v>8993600.1600000001</v>
          </cell>
          <cell r="R462">
            <v>8993600.1600000001</v>
          </cell>
        </row>
        <row r="463">
          <cell r="C463" t="str">
            <v>000 2 02 25 138 00 0000 150</v>
          </cell>
          <cell r="G463">
            <v>37200000</v>
          </cell>
          <cell r="I463">
            <v>37200000</v>
          </cell>
          <cell r="P463">
            <v>3600000</v>
          </cell>
          <cell r="R463">
            <v>3600000</v>
          </cell>
        </row>
        <row r="464">
          <cell r="C464" t="str">
            <v>000 2 02 25 138 02 0000 150</v>
          </cell>
          <cell r="G464">
            <v>37200000</v>
          </cell>
          <cell r="I464">
            <v>37200000</v>
          </cell>
          <cell r="P464">
            <v>3600000</v>
          </cell>
          <cell r="R464">
            <v>3600000</v>
          </cell>
        </row>
        <row r="465">
          <cell r="C465" t="str">
            <v>000 2 02 25 159 00 0000 150</v>
          </cell>
          <cell r="G465">
            <v>0</v>
          </cell>
          <cell r="I465">
            <v>0</v>
          </cell>
          <cell r="P465">
            <v>0</v>
          </cell>
          <cell r="R465">
            <v>0</v>
          </cell>
        </row>
        <row r="466">
          <cell r="C466" t="str">
            <v>000 2 02 25 159 04 0000 150</v>
          </cell>
          <cell r="G466">
            <v>0</v>
          </cell>
          <cell r="I466">
            <v>0</v>
          </cell>
          <cell r="P466">
            <v>0</v>
          </cell>
          <cell r="R466">
            <v>0</v>
          </cell>
        </row>
        <row r="467">
          <cell r="C467" t="str">
            <v>000 2 02 25 159 05 0000 150</v>
          </cell>
          <cell r="G467">
            <v>0</v>
          </cell>
          <cell r="I467">
            <v>0</v>
          </cell>
          <cell r="P467">
            <v>0</v>
          </cell>
          <cell r="R467">
            <v>0</v>
          </cell>
        </row>
        <row r="468">
          <cell r="C468" t="str">
            <v>000 2 02 25 170 00 0000 150</v>
          </cell>
          <cell r="G468">
            <v>141498400</v>
          </cell>
          <cell r="I468">
            <v>141498400</v>
          </cell>
          <cell r="P468">
            <v>3527372.37</v>
          </cell>
          <cell r="R468">
            <v>3527372.37</v>
          </cell>
        </row>
        <row r="469">
          <cell r="C469" t="str">
            <v>000 2 02 25 170 02 0000 150</v>
          </cell>
          <cell r="G469">
            <v>141498400</v>
          </cell>
          <cell r="I469">
            <v>141498400</v>
          </cell>
          <cell r="P469">
            <v>3527372.37</v>
          </cell>
          <cell r="R469">
            <v>3527372.37</v>
          </cell>
        </row>
        <row r="470">
          <cell r="C470" t="str">
            <v>000 2 02 25 173 00 0000 150</v>
          </cell>
          <cell r="G470">
            <v>70125900</v>
          </cell>
          <cell r="I470">
            <v>70125900</v>
          </cell>
          <cell r="P470">
            <v>0</v>
          </cell>
          <cell r="R470">
            <v>0</v>
          </cell>
        </row>
        <row r="471">
          <cell r="C471" t="str">
            <v>000 2 02 25 173 02 0000 150</v>
          </cell>
          <cell r="G471">
            <v>70125900</v>
          </cell>
          <cell r="I471">
            <v>70125900</v>
          </cell>
          <cell r="P471">
            <v>0</v>
          </cell>
          <cell r="R471">
            <v>0</v>
          </cell>
        </row>
        <row r="472">
          <cell r="C472" t="str">
            <v>000 2 02 25 201 00 0000 150</v>
          </cell>
          <cell r="G472">
            <v>59350800</v>
          </cell>
          <cell r="I472">
            <v>59350800</v>
          </cell>
          <cell r="P472">
            <v>7340835.1699999999</v>
          </cell>
          <cell r="R472">
            <v>7340835.1699999999</v>
          </cell>
        </row>
        <row r="473">
          <cell r="C473" t="str">
            <v>000 2 02 25 201 02 0000 150</v>
          </cell>
          <cell r="G473">
            <v>59350800</v>
          </cell>
          <cell r="I473">
            <v>59350800</v>
          </cell>
          <cell r="P473">
            <v>7340835.1699999999</v>
          </cell>
          <cell r="R473">
            <v>7340835.1699999999</v>
          </cell>
        </row>
        <row r="474">
          <cell r="C474" t="str">
            <v>000 2 02 25 202 00 0000 150</v>
          </cell>
          <cell r="G474">
            <v>54699700</v>
          </cell>
          <cell r="I474">
            <v>54699700</v>
          </cell>
          <cell r="P474">
            <v>2345982.4500000002</v>
          </cell>
          <cell r="R474">
            <v>2345982.4500000002</v>
          </cell>
        </row>
        <row r="475">
          <cell r="C475" t="str">
            <v>000 2 02 25 202 02 0000 150</v>
          </cell>
          <cell r="G475">
            <v>54699700</v>
          </cell>
          <cell r="I475">
            <v>54699700</v>
          </cell>
          <cell r="P475">
            <v>2345982.4500000002</v>
          </cell>
          <cell r="R475">
            <v>2345982.4500000002</v>
          </cell>
        </row>
        <row r="476">
          <cell r="C476" t="str">
            <v>000 2 02 25 228 00 0000 150</v>
          </cell>
          <cell r="G476">
            <v>75442300</v>
          </cell>
          <cell r="I476">
            <v>75442300</v>
          </cell>
          <cell r="P476">
            <v>0</v>
          </cell>
          <cell r="R476">
            <v>0</v>
          </cell>
        </row>
        <row r="477">
          <cell r="C477" t="str">
            <v>000 2 02 25 228 02 0000 150</v>
          </cell>
          <cell r="G477">
            <v>75442300</v>
          </cell>
          <cell r="I477">
            <v>75442300</v>
          </cell>
          <cell r="P477">
            <v>0</v>
          </cell>
          <cell r="R477">
            <v>0</v>
          </cell>
        </row>
        <row r="478">
          <cell r="C478" t="str">
            <v>000 2 02 25 228 04 0000 150</v>
          </cell>
          <cell r="G478">
            <v>0</v>
          </cell>
          <cell r="I478">
            <v>0</v>
          </cell>
          <cell r="P478">
            <v>0</v>
          </cell>
          <cell r="R478">
            <v>0</v>
          </cell>
        </row>
        <row r="479">
          <cell r="C479" t="str">
            <v>000 2 02 25 228 05 0000 150</v>
          </cell>
          <cell r="G479">
            <v>0</v>
          </cell>
          <cell r="I479">
            <v>0</v>
          </cell>
          <cell r="P479">
            <v>0</v>
          </cell>
          <cell r="R479">
            <v>0</v>
          </cell>
        </row>
        <row r="480">
          <cell r="C480" t="str">
            <v>000 2 02 25 229 00 0000 150</v>
          </cell>
          <cell r="G480">
            <v>25000000</v>
          </cell>
          <cell r="I480">
            <v>25000000</v>
          </cell>
          <cell r="P480">
            <v>911998.83</v>
          </cell>
          <cell r="R480">
            <v>911998.83</v>
          </cell>
        </row>
        <row r="481">
          <cell r="C481" t="str">
            <v>000 2 02 25 229 02 0000 150</v>
          </cell>
          <cell r="G481">
            <v>25000000</v>
          </cell>
          <cell r="I481">
            <v>25000000</v>
          </cell>
          <cell r="P481">
            <v>911998.83</v>
          </cell>
          <cell r="R481">
            <v>911998.83</v>
          </cell>
        </row>
        <row r="482">
          <cell r="C482" t="str">
            <v>000 2 02 25 232 00 0000 150</v>
          </cell>
          <cell r="G482">
            <v>587657900</v>
          </cell>
          <cell r="I482">
            <v>587657900</v>
          </cell>
          <cell r="P482">
            <v>0</v>
          </cell>
          <cell r="R482">
            <v>0</v>
          </cell>
        </row>
        <row r="483">
          <cell r="C483" t="str">
            <v>000 2 02 25 232 02 0000 150</v>
          </cell>
          <cell r="G483">
            <v>587657900</v>
          </cell>
          <cell r="I483">
            <v>587657900</v>
          </cell>
          <cell r="P483">
            <v>0</v>
          </cell>
          <cell r="R483">
            <v>0</v>
          </cell>
        </row>
        <row r="484">
          <cell r="C484" t="str">
            <v>000 2 02 25 232 04 0000 150</v>
          </cell>
          <cell r="G484">
            <v>0</v>
          </cell>
          <cell r="I484">
            <v>0</v>
          </cell>
          <cell r="P484">
            <v>0</v>
          </cell>
          <cell r="R484">
            <v>0</v>
          </cell>
        </row>
        <row r="485">
          <cell r="C485" t="str">
            <v>000 2 02 25 232 05 0000 150</v>
          </cell>
          <cell r="G485">
            <v>0</v>
          </cell>
          <cell r="I485">
            <v>0</v>
          </cell>
          <cell r="P485">
            <v>0</v>
          </cell>
          <cell r="R485">
            <v>0</v>
          </cell>
        </row>
        <row r="486">
          <cell r="C486" t="str">
            <v>000 2 02 25 243 00 0000 150</v>
          </cell>
          <cell r="G486">
            <v>31819500</v>
          </cell>
          <cell r="I486">
            <v>31819500</v>
          </cell>
          <cell r="P486">
            <v>0</v>
          </cell>
          <cell r="R486">
            <v>0</v>
          </cell>
        </row>
        <row r="487">
          <cell r="C487" t="str">
            <v>000 2 02 25 243 02 0000 150</v>
          </cell>
          <cell r="G487">
            <v>31819500</v>
          </cell>
          <cell r="I487">
            <v>31819500</v>
          </cell>
          <cell r="P487">
            <v>0</v>
          </cell>
          <cell r="R487">
            <v>0</v>
          </cell>
        </row>
        <row r="488">
          <cell r="C488" t="str">
            <v>000 2 02 25 402 02 0000 150</v>
          </cell>
          <cell r="G488">
            <v>149141400</v>
          </cell>
          <cell r="I488">
            <v>149141400</v>
          </cell>
          <cell r="P488">
            <v>64085813.609999999</v>
          </cell>
          <cell r="R488">
            <v>64085813.609999999</v>
          </cell>
        </row>
        <row r="489">
          <cell r="C489" t="str">
            <v>000 2 02 25 412 00 0000 150</v>
          </cell>
          <cell r="G489">
            <v>8128900</v>
          </cell>
          <cell r="I489">
            <v>8128900</v>
          </cell>
          <cell r="P489">
            <v>2821578.47</v>
          </cell>
          <cell r="R489">
            <v>2821578.47</v>
          </cell>
        </row>
        <row r="490">
          <cell r="C490" t="str">
            <v>000 2 02 25 412 02 0000 150</v>
          </cell>
          <cell r="G490">
            <v>8128900</v>
          </cell>
          <cell r="I490">
            <v>8128900</v>
          </cell>
          <cell r="P490">
            <v>2821578.47</v>
          </cell>
          <cell r="R490">
            <v>2821578.47</v>
          </cell>
        </row>
        <row r="491">
          <cell r="C491" t="str">
            <v>000 2 02 25 462 02 0000 150</v>
          </cell>
          <cell r="G491">
            <v>10907900</v>
          </cell>
          <cell r="I491">
            <v>10907900</v>
          </cell>
          <cell r="P491">
            <v>4923544.49</v>
          </cell>
          <cell r="R491">
            <v>4923544.49</v>
          </cell>
        </row>
        <row r="492">
          <cell r="C492" t="str">
            <v>000 2 02 25 466 00 0000 150</v>
          </cell>
          <cell r="G492">
            <v>18000000</v>
          </cell>
          <cell r="I492">
            <v>18000000</v>
          </cell>
          <cell r="P492">
            <v>3306311.19</v>
          </cell>
          <cell r="R492">
            <v>3306311.19</v>
          </cell>
        </row>
        <row r="493">
          <cell r="C493" t="str">
            <v>000 2 02 25 466 02 0000 150</v>
          </cell>
          <cell r="G493">
            <v>18000000</v>
          </cell>
          <cell r="I493">
            <v>18000000</v>
          </cell>
          <cell r="P493">
            <v>3306311.19</v>
          </cell>
          <cell r="R493">
            <v>3306311.19</v>
          </cell>
        </row>
        <row r="494">
          <cell r="C494" t="str">
            <v>000 2 02 25 466 04 0000 150</v>
          </cell>
          <cell r="G494">
            <v>0</v>
          </cell>
          <cell r="I494">
            <v>0</v>
          </cell>
          <cell r="P494">
            <v>0</v>
          </cell>
          <cell r="R494">
            <v>0</v>
          </cell>
        </row>
        <row r="495">
          <cell r="C495" t="str">
            <v>000 2 02 25 467 00 0000 150</v>
          </cell>
          <cell r="G495">
            <v>26359800</v>
          </cell>
          <cell r="I495">
            <v>26359800</v>
          </cell>
          <cell r="P495">
            <v>2635980</v>
          </cell>
          <cell r="R495">
            <v>2635980</v>
          </cell>
        </row>
        <row r="496">
          <cell r="C496" t="str">
            <v>000 2 02 25 467 02 0000 150</v>
          </cell>
          <cell r="G496">
            <v>26359800</v>
          </cell>
          <cell r="I496">
            <v>26359800</v>
          </cell>
          <cell r="P496">
            <v>2635980</v>
          </cell>
          <cell r="R496">
            <v>2635980</v>
          </cell>
        </row>
        <row r="497">
          <cell r="C497" t="str">
            <v>000 2 02 25 467 04 0000 150</v>
          </cell>
          <cell r="G497">
            <v>0</v>
          </cell>
          <cell r="I497">
            <v>0</v>
          </cell>
          <cell r="P497">
            <v>0</v>
          </cell>
          <cell r="R497">
            <v>0</v>
          </cell>
        </row>
        <row r="498">
          <cell r="C498" t="str">
            <v>000 2 02 25 467 05 0000 150</v>
          </cell>
          <cell r="G498">
            <v>0</v>
          </cell>
          <cell r="I498">
            <v>0</v>
          </cell>
          <cell r="P498">
            <v>0</v>
          </cell>
          <cell r="R498">
            <v>0</v>
          </cell>
        </row>
        <row r="499">
          <cell r="C499" t="str">
            <v>000 2 02 25 495 00 0000 150</v>
          </cell>
          <cell r="G499">
            <v>7500700</v>
          </cell>
          <cell r="I499">
            <v>7500700</v>
          </cell>
          <cell r="P499">
            <v>0</v>
          </cell>
          <cell r="R499">
            <v>0</v>
          </cell>
        </row>
        <row r="500">
          <cell r="C500" t="str">
            <v>000 2 02 25 495 02 0000 150</v>
          </cell>
          <cell r="G500">
            <v>7500700</v>
          </cell>
          <cell r="I500">
            <v>7500700</v>
          </cell>
          <cell r="P500">
            <v>0</v>
          </cell>
          <cell r="R500">
            <v>0</v>
          </cell>
        </row>
        <row r="501">
          <cell r="C501" t="str">
            <v>000 2 02 25 495 04 0000 150</v>
          </cell>
          <cell r="G501">
            <v>0</v>
          </cell>
          <cell r="I501">
            <v>0</v>
          </cell>
          <cell r="P501">
            <v>0</v>
          </cell>
          <cell r="R501">
            <v>0</v>
          </cell>
        </row>
        <row r="502">
          <cell r="C502" t="str">
            <v>000 2 02 25 497 00 0000 150</v>
          </cell>
          <cell r="G502">
            <v>73317100</v>
          </cell>
          <cell r="I502">
            <v>73317100</v>
          </cell>
          <cell r="P502">
            <v>40989158.399999999</v>
          </cell>
          <cell r="R502">
            <v>40989158.399999999</v>
          </cell>
        </row>
        <row r="503">
          <cell r="C503" t="str">
            <v>000 2 02 25 497 02 0000 150</v>
          </cell>
          <cell r="G503">
            <v>73317100</v>
          </cell>
          <cell r="I503">
            <v>73317100</v>
          </cell>
          <cell r="P503">
            <v>40989158.399999999</v>
          </cell>
          <cell r="R503">
            <v>40989158.399999999</v>
          </cell>
        </row>
        <row r="504">
          <cell r="C504" t="str">
            <v>000 2 02 25 497 04 0000 150</v>
          </cell>
          <cell r="G504">
            <v>0</v>
          </cell>
          <cell r="I504">
            <v>0</v>
          </cell>
          <cell r="P504">
            <v>0</v>
          </cell>
          <cell r="R504">
            <v>0</v>
          </cell>
        </row>
        <row r="505">
          <cell r="C505" t="str">
            <v>000 2 02 25 497 05 0000 150</v>
          </cell>
          <cell r="G505">
            <v>0</v>
          </cell>
          <cell r="I505">
            <v>0</v>
          </cell>
          <cell r="P505">
            <v>0</v>
          </cell>
          <cell r="R505">
            <v>0</v>
          </cell>
        </row>
        <row r="506">
          <cell r="C506" t="str">
            <v>000 2 02 25 516 00 0000 150</v>
          </cell>
          <cell r="G506">
            <v>1794900</v>
          </cell>
          <cell r="I506">
            <v>1794900</v>
          </cell>
          <cell r="P506">
            <v>330111.03999999998</v>
          </cell>
          <cell r="R506">
            <v>330111.03999999998</v>
          </cell>
        </row>
        <row r="507">
          <cell r="C507" t="str">
            <v>000 2 02 25 516 02 0000 150</v>
          </cell>
          <cell r="G507">
            <v>1794900</v>
          </cell>
          <cell r="I507">
            <v>1794900</v>
          </cell>
          <cell r="P507">
            <v>330111.03999999998</v>
          </cell>
          <cell r="R507">
            <v>330111.03999999998</v>
          </cell>
        </row>
        <row r="508">
          <cell r="C508" t="str">
            <v>000 2 02 25 517 00 0000 150</v>
          </cell>
          <cell r="G508">
            <v>18310000</v>
          </cell>
          <cell r="I508">
            <v>18310000</v>
          </cell>
          <cell r="P508">
            <v>1779343.61</v>
          </cell>
          <cell r="R508">
            <v>1779343.61</v>
          </cell>
        </row>
        <row r="509">
          <cell r="C509" t="str">
            <v>000 2 02 25 517 02 0000 150</v>
          </cell>
          <cell r="G509">
            <v>18310000</v>
          </cell>
          <cell r="I509">
            <v>18310000</v>
          </cell>
          <cell r="P509">
            <v>1779343.61</v>
          </cell>
          <cell r="R509">
            <v>1779343.61</v>
          </cell>
        </row>
        <row r="510">
          <cell r="C510" t="str">
            <v>000 2 02 25 517 04 0000 150</v>
          </cell>
          <cell r="G510">
            <v>0</v>
          </cell>
          <cell r="I510">
            <v>0</v>
          </cell>
          <cell r="P510">
            <v>0</v>
          </cell>
          <cell r="R510">
            <v>0</v>
          </cell>
        </row>
        <row r="511">
          <cell r="C511" t="str">
            <v>000 2 02 25 519 00 0000 150</v>
          </cell>
          <cell r="G511">
            <v>30235000</v>
          </cell>
          <cell r="I511">
            <v>30235000</v>
          </cell>
          <cell r="P511">
            <v>7465445.96</v>
          </cell>
          <cell r="R511">
            <v>7465445.96</v>
          </cell>
        </row>
        <row r="512">
          <cell r="C512" t="str">
            <v>000 2 02 25 519 02 0000 150</v>
          </cell>
          <cell r="G512">
            <v>30235000</v>
          </cell>
          <cell r="I512">
            <v>30235000</v>
          </cell>
          <cell r="P512">
            <v>7465445.96</v>
          </cell>
          <cell r="R512">
            <v>7465445.96</v>
          </cell>
        </row>
        <row r="513">
          <cell r="C513" t="str">
            <v>000 2 02 25 519 04 0000 150</v>
          </cell>
          <cell r="G513">
            <v>0</v>
          </cell>
          <cell r="I513">
            <v>0</v>
          </cell>
          <cell r="P513">
            <v>0</v>
          </cell>
          <cell r="R513">
            <v>0</v>
          </cell>
        </row>
        <row r="514">
          <cell r="C514" t="str">
            <v>000 2 02 25 519 05 0000 150</v>
          </cell>
          <cell r="G514">
            <v>0</v>
          </cell>
          <cell r="I514">
            <v>0</v>
          </cell>
          <cell r="P514">
            <v>0</v>
          </cell>
          <cell r="R514">
            <v>0</v>
          </cell>
        </row>
        <row r="515">
          <cell r="C515" t="str">
            <v>000 2 02 25 519 10 0000 150</v>
          </cell>
          <cell r="G515">
            <v>0</v>
          </cell>
          <cell r="I515">
            <v>0</v>
          </cell>
          <cell r="P515">
            <v>0</v>
          </cell>
          <cell r="R515">
            <v>0</v>
          </cell>
        </row>
        <row r="516">
          <cell r="C516" t="str">
            <v>000 2 02 25 520 00 0000 150</v>
          </cell>
          <cell r="G516">
            <v>253531800</v>
          </cell>
          <cell r="I516">
            <v>253531800</v>
          </cell>
          <cell r="P516">
            <v>0</v>
          </cell>
          <cell r="R516">
            <v>0</v>
          </cell>
        </row>
        <row r="517">
          <cell r="C517" t="str">
            <v>000 2 02 25 520 02 0000 150</v>
          </cell>
          <cell r="G517">
            <v>253531800</v>
          </cell>
          <cell r="I517">
            <v>253531800</v>
          </cell>
          <cell r="P517">
            <v>0</v>
          </cell>
          <cell r="R517">
            <v>0</v>
          </cell>
        </row>
        <row r="518">
          <cell r="C518" t="str">
            <v>000 2 02 25 520 05 0000 150</v>
          </cell>
          <cell r="G518">
            <v>0</v>
          </cell>
          <cell r="I518">
            <v>0</v>
          </cell>
          <cell r="P518">
            <v>0</v>
          </cell>
          <cell r="R518">
            <v>0</v>
          </cell>
        </row>
        <row r="519">
          <cell r="C519" t="str">
            <v>000 2 02 25 527 00 0000 150</v>
          </cell>
          <cell r="G519">
            <v>201430700</v>
          </cell>
          <cell r="I519">
            <v>201430700</v>
          </cell>
          <cell r="P519">
            <v>52263100.020000003</v>
          </cell>
          <cell r="R519">
            <v>52263100.020000003</v>
          </cell>
        </row>
        <row r="520">
          <cell r="C520" t="str">
            <v>000 2 02 25 527 02 0000 150</v>
          </cell>
          <cell r="G520">
            <v>201430700</v>
          </cell>
          <cell r="I520">
            <v>201430700</v>
          </cell>
          <cell r="P520">
            <v>52263100.020000003</v>
          </cell>
          <cell r="R520">
            <v>52263100.020000003</v>
          </cell>
        </row>
        <row r="521">
          <cell r="C521" t="str">
            <v>000 2 02 25 541 02 0000 150</v>
          </cell>
          <cell r="G521">
            <v>525973000</v>
          </cell>
          <cell r="I521">
            <v>525973000</v>
          </cell>
          <cell r="P521">
            <v>497618648.44999999</v>
          </cell>
          <cell r="R521">
            <v>497618648.44999999</v>
          </cell>
        </row>
        <row r="522">
          <cell r="C522" t="str">
            <v>000 2 02 25 542 02 0000 150</v>
          </cell>
          <cell r="G522">
            <v>67079900</v>
          </cell>
          <cell r="I522">
            <v>67079900</v>
          </cell>
          <cell r="P522">
            <v>58228865.689999998</v>
          </cell>
          <cell r="R522">
            <v>58228865.689999998</v>
          </cell>
        </row>
        <row r="523">
          <cell r="C523" t="str">
            <v>000 2 02 25 543 02 0000 150</v>
          </cell>
          <cell r="G523">
            <v>677181700</v>
          </cell>
          <cell r="I523">
            <v>677181700</v>
          </cell>
          <cell r="P523">
            <v>450784884.08999997</v>
          </cell>
          <cell r="R523">
            <v>450784884.08999997</v>
          </cell>
        </row>
        <row r="524">
          <cell r="C524" t="str">
            <v>000 2 02 25 554 02 0000 150</v>
          </cell>
          <cell r="G524">
            <v>91367000</v>
          </cell>
          <cell r="I524">
            <v>91367000</v>
          </cell>
          <cell r="P524">
            <v>44336957.640000001</v>
          </cell>
          <cell r="R524">
            <v>44336957.640000001</v>
          </cell>
        </row>
        <row r="525">
          <cell r="C525" t="str">
            <v>000 2 02 25 555 00 0000 150</v>
          </cell>
          <cell r="G525">
            <v>626590600</v>
          </cell>
          <cell r="I525">
            <v>626590600</v>
          </cell>
          <cell r="P525">
            <v>16360111.689999999</v>
          </cell>
          <cell r="R525">
            <v>16360111.689999999</v>
          </cell>
        </row>
        <row r="526">
          <cell r="C526" t="str">
            <v>000 2 02 25 555 02 0000 150</v>
          </cell>
          <cell r="G526">
            <v>626590600</v>
          </cell>
          <cell r="I526">
            <v>626590600</v>
          </cell>
          <cell r="P526">
            <v>16360111.689999999</v>
          </cell>
          <cell r="R526">
            <v>16360111.689999999</v>
          </cell>
        </row>
        <row r="527">
          <cell r="C527" t="str">
            <v>000 2 02 25 555 04 0000 150</v>
          </cell>
          <cell r="G527">
            <v>0</v>
          </cell>
          <cell r="I527">
            <v>0</v>
          </cell>
          <cell r="P527">
            <v>0</v>
          </cell>
          <cell r="R527">
            <v>0</v>
          </cell>
        </row>
        <row r="528">
          <cell r="C528" t="str">
            <v>000 2 02 25 555 10 0000 150</v>
          </cell>
          <cell r="G528">
            <v>0</v>
          </cell>
          <cell r="I528">
            <v>0</v>
          </cell>
          <cell r="P528">
            <v>0</v>
          </cell>
          <cell r="R528">
            <v>0</v>
          </cell>
        </row>
        <row r="529">
          <cell r="C529" t="str">
            <v>000 2 02 25 567 00 0000 150</v>
          </cell>
          <cell r="G529">
            <v>24895100</v>
          </cell>
          <cell r="I529">
            <v>24895100</v>
          </cell>
          <cell r="P529">
            <v>24895100</v>
          </cell>
          <cell r="R529">
            <v>24895100</v>
          </cell>
        </row>
        <row r="530">
          <cell r="C530" t="str">
            <v>000 2 02 25 567 02 0000 150</v>
          </cell>
          <cell r="G530">
            <v>24895100</v>
          </cell>
          <cell r="I530">
            <v>24895100</v>
          </cell>
          <cell r="P530">
            <v>24895100</v>
          </cell>
          <cell r="R530">
            <v>24895100</v>
          </cell>
        </row>
        <row r="531">
          <cell r="C531" t="str">
            <v>000 2 02 25 567 04 0000 150</v>
          </cell>
          <cell r="G531">
            <v>0</v>
          </cell>
          <cell r="I531">
            <v>0</v>
          </cell>
          <cell r="P531">
            <v>0</v>
          </cell>
          <cell r="R531">
            <v>0</v>
          </cell>
        </row>
        <row r="532">
          <cell r="C532" t="str">
            <v>000 2 02 25 567 10 0000 150</v>
          </cell>
          <cell r="G532">
            <v>0</v>
          </cell>
          <cell r="I532">
            <v>0</v>
          </cell>
          <cell r="P532">
            <v>0</v>
          </cell>
          <cell r="R532">
            <v>0</v>
          </cell>
        </row>
        <row r="533">
          <cell r="C533" t="str">
            <v>000 2 02 25 568 02 0000 150</v>
          </cell>
          <cell r="G533">
            <v>341459700</v>
          </cell>
          <cell r="I533">
            <v>341459700</v>
          </cell>
          <cell r="P533">
            <v>0</v>
          </cell>
          <cell r="R533">
            <v>0</v>
          </cell>
        </row>
        <row r="534">
          <cell r="C534" t="str">
            <v>000 2 02 27 111 02 0000 150</v>
          </cell>
          <cell r="G534">
            <v>927249300</v>
          </cell>
          <cell r="I534">
            <v>927249300</v>
          </cell>
          <cell r="P534">
            <v>0</v>
          </cell>
          <cell r="R534">
            <v>0</v>
          </cell>
        </row>
        <row r="535">
          <cell r="C535" t="str">
            <v>000 2 02 27 384 00 0000 150</v>
          </cell>
          <cell r="G535">
            <v>300000000</v>
          </cell>
          <cell r="I535">
            <v>300000000</v>
          </cell>
          <cell r="P535">
            <v>0</v>
          </cell>
          <cell r="R535">
            <v>0</v>
          </cell>
        </row>
        <row r="536">
          <cell r="C536" t="str">
            <v>000 2 02 27 384 02 0000 150</v>
          </cell>
          <cell r="G536">
            <v>300000000</v>
          </cell>
          <cell r="I536">
            <v>300000000</v>
          </cell>
          <cell r="P536">
            <v>0</v>
          </cell>
          <cell r="R536">
            <v>0</v>
          </cell>
        </row>
        <row r="537">
          <cell r="C537" t="str">
            <v>000 2 02 27 384 04 0000 150</v>
          </cell>
          <cell r="G537">
            <v>0</v>
          </cell>
          <cell r="I537">
            <v>0</v>
          </cell>
          <cell r="P537">
            <v>0</v>
          </cell>
          <cell r="R537">
            <v>0</v>
          </cell>
        </row>
        <row r="538">
          <cell r="C538" t="str">
            <v>000 2 02 27 567 00 0000 150</v>
          </cell>
          <cell r="G538">
            <v>97839200</v>
          </cell>
          <cell r="I538">
            <v>97839200</v>
          </cell>
          <cell r="P538">
            <v>2353431.2400000002</v>
          </cell>
          <cell r="R538">
            <v>2353431.2400000002</v>
          </cell>
        </row>
        <row r="539">
          <cell r="C539" t="str">
            <v>000 2 02 27 567 02 0000 150</v>
          </cell>
          <cell r="G539">
            <v>97839200</v>
          </cell>
          <cell r="I539">
            <v>97839200</v>
          </cell>
          <cell r="P539">
            <v>2353431.2400000002</v>
          </cell>
          <cell r="R539">
            <v>2353431.2400000002</v>
          </cell>
        </row>
        <row r="540">
          <cell r="C540" t="str">
            <v>000 2 02 29 999 00 0000 150</v>
          </cell>
          <cell r="G540">
            <v>0</v>
          </cell>
          <cell r="I540">
            <v>0</v>
          </cell>
          <cell r="P540">
            <v>0</v>
          </cell>
          <cell r="R540">
            <v>0</v>
          </cell>
        </row>
        <row r="541">
          <cell r="C541" t="str">
            <v>000 2 02 29 999 04 0000 150</v>
          </cell>
          <cell r="G541">
            <v>0</v>
          </cell>
          <cell r="I541">
            <v>0</v>
          </cell>
          <cell r="P541">
            <v>0</v>
          </cell>
          <cell r="R541">
            <v>0</v>
          </cell>
        </row>
        <row r="542">
          <cell r="C542" t="str">
            <v>000 2 02 29 999 05 0000 150</v>
          </cell>
          <cell r="G542">
            <v>0</v>
          </cell>
          <cell r="I542">
            <v>0</v>
          </cell>
          <cell r="P542">
            <v>0</v>
          </cell>
          <cell r="R542">
            <v>0</v>
          </cell>
        </row>
        <row r="543">
          <cell r="C543" t="str">
            <v>000 2 02 29 999 10 0000 150</v>
          </cell>
          <cell r="G543">
            <v>0</v>
          </cell>
          <cell r="I543">
            <v>0</v>
          </cell>
          <cell r="P543">
            <v>0</v>
          </cell>
          <cell r="R543">
            <v>0</v>
          </cell>
        </row>
        <row r="544">
          <cell r="C544" t="str">
            <v>000 2 02 30 000 00 0000 150</v>
          </cell>
          <cell r="G544">
            <v>5789869700</v>
          </cell>
          <cell r="I544">
            <v>5789869700</v>
          </cell>
          <cell r="P544">
            <v>2920517490.3600001</v>
          </cell>
          <cell r="R544">
            <v>2920517490.3600001</v>
          </cell>
        </row>
        <row r="545">
          <cell r="C545" t="str">
            <v>000 2 02 30 024 00 0000 150</v>
          </cell>
          <cell r="G545">
            <v>0</v>
          </cell>
          <cell r="I545">
            <v>0</v>
          </cell>
          <cell r="P545">
            <v>0</v>
          </cell>
          <cell r="R545">
            <v>0</v>
          </cell>
        </row>
        <row r="546">
          <cell r="C546" t="str">
            <v>000 2 02 30 024 04 0000 150</v>
          </cell>
          <cell r="G546">
            <v>0</v>
          </cell>
          <cell r="I546">
            <v>0</v>
          </cell>
          <cell r="P546">
            <v>0</v>
          </cell>
          <cell r="R546">
            <v>0</v>
          </cell>
        </row>
        <row r="547">
          <cell r="C547" t="str">
            <v>000 2 02 30 024 05 0000 150</v>
          </cell>
          <cell r="G547">
            <v>0</v>
          </cell>
          <cell r="I547">
            <v>0</v>
          </cell>
          <cell r="P547">
            <v>0</v>
          </cell>
          <cell r="R547">
            <v>0</v>
          </cell>
        </row>
        <row r="548">
          <cell r="C548" t="str">
            <v>000 2 02 30 029 00 0000 150</v>
          </cell>
          <cell r="G548">
            <v>0</v>
          </cell>
          <cell r="I548">
            <v>0</v>
          </cell>
          <cell r="P548">
            <v>0</v>
          </cell>
          <cell r="R548">
            <v>0</v>
          </cell>
        </row>
        <row r="549">
          <cell r="C549" t="str">
            <v>000 2 02 30 029 04 0000 150</v>
          </cell>
          <cell r="G549">
            <v>0</v>
          </cell>
          <cell r="I549">
            <v>0</v>
          </cell>
          <cell r="P549">
            <v>0</v>
          </cell>
          <cell r="R549">
            <v>0</v>
          </cell>
        </row>
        <row r="550">
          <cell r="C550" t="str">
            <v>000 2 02 30 029 05 0000 150</v>
          </cell>
          <cell r="G550">
            <v>0</v>
          </cell>
          <cell r="I550">
            <v>0</v>
          </cell>
          <cell r="P550">
            <v>0</v>
          </cell>
          <cell r="R550">
            <v>0</v>
          </cell>
        </row>
        <row r="551">
          <cell r="C551" t="str">
            <v>000 2 02 35 082 00 0000 150</v>
          </cell>
          <cell r="G551">
            <v>0</v>
          </cell>
          <cell r="I551">
            <v>0</v>
          </cell>
          <cell r="P551">
            <v>0</v>
          </cell>
          <cell r="R551">
            <v>0</v>
          </cell>
        </row>
        <row r="552">
          <cell r="C552" t="str">
            <v>000 2 02 35 082 04 0000 150</v>
          </cell>
          <cell r="G552">
            <v>0</v>
          </cell>
          <cell r="I552">
            <v>0</v>
          </cell>
          <cell r="P552">
            <v>0</v>
          </cell>
          <cell r="R552">
            <v>0</v>
          </cell>
        </row>
        <row r="553">
          <cell r="C553" t="str">
            <v>000 2 02 35 082 05 0000 150</v>
          </cell>
          <cell r="G553">
            <v>0</v>
          </cell>
          <cell r="I553">
            <v>0</v>
          </cell>
          <cell r="P553">
            <v>0</v>
          </cell>
          <cell r="R553">
            <v>0</v>
          </cell>
        </row>
        <row r="554">
          <cell r="C554" t="str">
            <v>000 2 02 35 118 00 0000 150</v>
          </cell>
          <cell r="G554">
            <v>54636600</v>
          </cell>
          <cell r="I554">
            <v>54636600</v>
          </cell>
          <cell r="P554">
            <v>27000211.109999999</v>
          </cell>
          <cell r="R554">
            <v>27000211.109999999</v>
          </cell>
        </row>
        <row r="555">
          <cell r="C555" t="str">
            <v>000 2 02 35 118 02 0000 150</v>
          </cell>
          <cell r="G555">
            <v>54636600</v>
          </cell>
          <cell r="I555">
            <v>54636600</v>
          </cell>
          <cell r="P555">
            <v>27000211.109999999</v>
          </cell>
          <cell r="R555">
            <v>27000211.109999999</v>
          </cell>
        </row>
        <row r="556">
          <cell r="C556" t="str">
            <v>000 2 02 35 118 04 0000 150</v>
          </cell>
          <cell r="G556">
            <v>0</v>
          </cell>
          <cell r="I556">
            <v>0</v>
          </cell>
          <cell r="P556">
            <v>0</v>
          </cell>
          <cell r="R556">
            <v>0</v>
          </cell>
        </row>
        <row r="557">
          <cell r="C557" t="str">
            <v>000 2 02 35 118 05 0000 150</v>
          </cell>
          <cell r="G557">
            <v>0</v>
          </cell>
          <cell r="I557">
            <v>0</v>
          </cell>
          <cell r="P557">
            <v>0</v>
          </cell>
          <cell r="R557">
            <v>0</v>
          </cell>
        </row>
        <row r="558">
          <cell r="C558" t="str">
            <v>000 2 02 35 118 10 0000 150</v>
          </cell>
          <cell r="G558">
            <v>0</v>
          </cell>
          <cell r="I558">
            <v>0</v>
          </cell>
          <cell r="P558">
            <v>0</v>
          </cell>
          <cell r="R558">
            <v>0</v>
          </cell>
        </row>
        <row r="559">
          <cell r="C559" t="str">
            <v>000 2 02 35 120 00 0000 150</v>
          </cell>
          <cell r="G559">
            <v>1118200</v>
          </cell>
          <cell r="I559">
            <v>1118200</v>
          </cell>
          <cell r="P559">
            <v>66905.919999999998</v>
          </cell>
          <cell r="R559">
            <v>66905.919999999998</v>
          </cell>
        </row>
        <row r="560">
          <cell r="C560" t="str">
            <v>000 2 02 35 120 02 0000 150</v>
          </cell>
          <cell r="G560">
            <v>1118200</v>
          </cell>
          <cell r="I560">
            <v>1118200</v>
          </cell>
          <cell r="P560">
            <v>66905.919999999998</v>
          </cell>
          <cell r="R560">
            <v>66905.919999999998</v>
          </cell>
        </row>
        <row r="561">
          <cell r="C561" t="str">
            <v>000 2 02 35 120 04 0000 150</v>
          </cell>
          <cell r="G561">
            <v>0</v>
          </cell>
          <cell r="I561">
            <v>0</v>
          </cell>
          <cell r="P561">
            <v>0</v>
          </cell>
          <cell r="R561">
            <v>0</v>
          </cell>
        </row>
        <row r="562">
          <cell r="C562" t="str">
            <v>000 2 02 35 120 05 0000 150</v>
          </cell>
          <cell r="G562">
            <v>0</v>
          </cell>
          <cell r="I562">
            <v>0</v>
          </cell>
          <cell r="P562">
            <v>0</v>
          </cell>
          <cell r="R562">
            <v>0</v>
          </cell>
        </row>
        <row r="563">
          <cell r="C563" t="str">
            <v>000 2 02 35 128 02 0000 150</v>
          </cell>
          <cell r="G563">
            <v>17420500</v>
          </cell>
          <cell r="I563">
            <v>17420500</v>
          </cell>
          <cell r="P563">
            <v>0</v>
          </cell>
          <cell r="R563">
            <v>0</v>
          </cell>
        </row>
        <row r="564">
          <cell r="C564" t="str">
            <v>000 2 02 35 129 02 0000 150</v>
          </cell>
          <cell r="G564">
            <v>132570000</v>
          </cell>
          <cell r="I564">
            <v>132570000</v>
          </cell>
          <cell r="P564">
            <v>64084803.509999998</v>
          </cell>
          <cell r="R564">
            <v>64084803.509999998</v>
          </cell>
        </row>
        <row r="565">
          <cell r="C565" t="str">
            <v>000 2 02 35 134 00 0000 150</v>
          </cell>
          <cell r="G565">
            <v>44673700</v>
          </cell>
          <cell r="I565">
            <v>44673700</v>
          </cell>
          <cell r="P565">
            <v>33445760</v>
          </cell>
          <cell r="R565">
            <v>33445760</v>
          </cell>
        </row>
        <row r="566">
          <cell r="C566" t="str">
            <v>000 2 02 35 134 02 0000 150</v>
          </cell>
          <cell r="G566">
            <v>44673700</v>
          </cell>
          <cell r="I566">
            <v>44673700</v>
          </cell>
          <cell r="P566">
            <v>33445760</v>
          </cell>
          <cell r="R566">
            <v>33445760</v>
          </cell>
        </row>
        <row r="567">
          <cell r="C567" t="str">
            <v>000 2 02 35 135 00 0000 150</v>
          </cell>
          <cell r="G567">
            <v>19718000</v>
          </cell>
          <cell r="I567">
            <v>19718000</v>
          </cell>
          <cell r="P567">
            <v>1858140</v>
          </cell>
          <cell r="R567">
            <v>1858140</v>
          </cell>
        </row>
        <row r="568">
          <cell r="C568" t="str">
            <v>000 2 02 35 135 02 0000 150</v>
          </cell>
          <cell r="G568">
            <v>19718000</v>
          </cell>
          <cell r="I568">
            <v>19718000</v>
          </cell>
          <cell r="P568">
            <v>1858140</v>
          </cell>
          <cell r="R568">
            <v>1858140</v>
          </cell>
        </row>
        <row r="569">
          <cell r="C569" t="str">
            <v>000 2 02 35 137 00 0000 150</v>
          </cell>
          <cell r="G569">
            <v>16842700</v>
          </cell>
          <cell r="I569">
            <v>16842700</v>
          </cell>
          <cell r="P569">
            <v>7553500.1600000001</v>
          </cell>
          <cell r="R569">
            <v>7553500.1600000001</v>
          </cell>
        </row>
        <row r="570">
          <cell r="C570" t="str">
            <v>000 2 02 35 137 02 0000 150</v>
          </cell>
          <cell r="G570">
            <v>16842700</v>
          </cell>
          <cell r="I570">
            <v>16842700</v>
          </cell>
          <cell r="P570">
            <v>7553500.1600000001</v>
          </cell>
          <cell r="R570">
            <v>7553500.1600000001</v>
          </cell>
        </row>
        <row r="571">
          <cell r="C571" t="str">
            <v>000 2 02 35 176 00 0000 150</v>
          </cell>
          <cell r="G571">
            <v>13111200</v>
          </cell>
          <cell r="I571">
            <v>13111200</v>
          </cell>
          <cell r="P571">
            <v>1858140</v>
          </cell>
          <cell r="R571">
            <v>1858140</v>
          </cell>
        </row>
        <row r="572">
          <cell r="C572" t="str">
            <v>000 2 02 35 176 02 0000 150</v>
          </cell>
          <cell r="G572">
            <v>13111200</v>
          </cell>
          <cell r="I572">
            <v>13111200</v>
          </cell>
          <cell r="P572">
            <v>1858140</v>
          </cell>
          <cell r="R572">
            <v>1858140</v>
          </cell>
        </row>
        <row r="573">
          <cell r="C573" t="str">
            <v>000 2 02 35 220 00 0000 150</v>
          </cell>
          <cell r="G573">
            <v>155152300</v>
          </cell>
          <cell r="I573">
            <v>155152300</v>
          </cell>
          <cell r="P573">
            <v>149831995.87</v>
          </cell>
          <cell r="R573">
            <v>149831995.87</v>
          </cell>
        </row>
        <row r="574">
          <cell r="C574" t="str">
            <v>000 2 02 35 220 02 0000 150</v>
          </cell>
          <cell r="G574">
            <v>155152300</v>
          </cell>
          <cell r="I574">
            <v>155152300</v>
          </cell>
          <cell r="P574">
            <v>149831995.87</v>
          </cell>
          <cell r="R574">
            <v>149831995.87</v>
          </cell>
        </row>
        <row r="575">
          <cell r="C575" t="str">
            <v>000 2 02 35 240 00 0000 150</v>
          </cell>
          <cell r="G575">
            <v>121900</v>
          </cell>
          <cell r="I575">
            <v>121900</v>
          </cell>
          <cell r="P575">
            <v>32388.27</v>
          </cell>
          <cell r="R575">
            <v>32388.27</v>
          </cell>
        </row>
        <row r="576">
          <cell r="C576" t="str">
            <v>000 2 02 35 240 02 0000 150</v>
          </cell>
          <cell r="G576">
            <v>121900</v>
          </cell>
          <cell r="I576">
            <v>121900</v>
          </cell>
          <cell r="P576">
            <v>32388.27</v>
          </cell>
          <cell r="R576">
            <v>32388.27</v>
          </cell>
        </row>
        <row r="577">
          <cell r="C577" t="str">
            <v>000 2 02 35 250 00 0000 150</v>
          </cell>
          <cell r="G577">
            <v>1583481900</v>
          </cell>
          <cell r="I577">
            <v>1583481900</v>
          </cell>
          <cell r="P577">
            <v>720529740.91999996</v>
          </cell>
          <cell r="R577">
            <v>720529740.91999996</v>
          </cell>
        </row>
        <row r="578">
          <cell r="C578" t="str">
            <v>000 2 02 35 250 02 0000 150</v>
          </cell>
          <cell r="G578">
            <v>1583481900</v>
          </cell>
          <cell r="I578">
            <v>1583481900</v>
          </cell>
          <cell r="P578">
            <v>720529740.91999996</v>
          </cell>
          <cell r="R578">
            <v>720529740.91999996</v>
          </cell>
        </row>
        <row r="579">
          <cell r="C579" t="str">
            <v>000 2 02 35 260 00 0000 150</v>
          </cell>
          <cell r="G579">
            <v>23173600</v>
          </cell>
          <cell r="I579">
            <v>23173600</v>
          </cell>
          <cell r="P579">
            <v>7384530.9400000004</v>
          </cell>
          <cell r="R579">
            <v>7384530.9400000004</v>
          </cell>
        </row>
        <row r="580">
          <cell r="C580" t="str">
            <v>000 2 02 35 260 02 0000 150</v>
          </cell>
          <cell r="G580">
            <v>23173600</v>
          </cell>
          <cell r="I580">
            <v>23173600</v>
          </cell>
          <cell r="P580">
            <v>7384530.9400000004</v>
          </cell>
          <cell r="R580">
            <v>7384530.9400000004</v>
          </cell>
        </row>
        <row r="581">
          <cell r="C581" t="str">
            <v>000 2 02 35 260 04 0000 150</v>
          </cell>
          <cell r="G581">
            <v>0</v>
          </cell>
          <cell r="I581">
            <v>0</v>
          </cell>
          <cell r="P581">
            <v>0</v>
          </cell>
          <cell r="R581">
            <v>0</v>
          </cell>
        </row>
        <row r="582">
          <cell r="C582" t="str">
            <v>000 2 02 35 260 05 0000 150</v>
          </cell>
          <cell r="G582">
            <v>0</v>
          </cell>
          <cell r="I582">
            <v>0</v>
          </cell>
          <cell r="P582">
            <v>0</v>
          </cell>
          <cell r="R582">
            <v>0</v>
          </cell>
        </row>
        <row r="583">
          <cell r="C583" t="str">
            <v>000 2 02 35 270 00 0000 150</v>
          </cell>
          <cell r="G583">
            <v>18762700</v>
          </cell>
          <cell r="I583">
            <v>18762700</v>
          </cell>
          <cell r="P583">
            <v>4795286.32</v>
          </cell>
          <cell r="R583">
            <v>4795286.32</v>
          </cell>
        </row>
        <row r="584">
          <cell r="C584" t="str">
            <v>000 2 02 35 270 02 0000 150</v>
          </cell>
          <cell r="G584">
            <v>18762700</v>
          </cell>
          <cell r="I584">
            <v>18762700</v>
          </cell>
          <cell r="P584">
            <v>4795286.32</v>
          </cell>
          <cell r="R584">
            <v>4795286.32</v>
          </cell>
        </row>
        <row r="585">
          <cell r="C585" t="str">
            <v>000 2 02 35 280 00 0000 150</v>
          </cell>
          <cell r="G585">
            <v>790700</v>
          </cell>
          <cell r="I585">
            <v>790700</v>
          </cell>
          <cell r="P585">
            <v>352896.76</v>
          </cell>
          <cell r="R585">
            <v>352896.76</v>
          </cell>
        </row>
        <row r="586">
          <cell r="C586" t="str">
            <v>000 2 02 35 280 02 0000 150</v>
          </cell>
          <cell r="G586">
            <v>790700</v>
          </cell>
          <cell r="I586">
            <v>790700</v>
          </cell>
          <cell r="P586">
            <v>352896.76</v>
          </cell>
          <cell r="R586">
            <v>352896.76</v>
          </cell>
        </row>
        <row r="587">
          <cell r="C587" t="str">
            <v>000 2 02 35 290 02 0000 150</v>
          </cell>
          <cell r="G587">
            <v>951416200</v>
          </cell>
          <cell r="I587">
            <v>951416200</v>
          </cell>
          <cell r="P587">
            <v>493655574.08999997</v>
          </cell>
          <cell r="R587">
            <v>493655574.08999997</v>
          </cell>
        </row>
        <row r="588">
          <cell r="C588" t="str">
            <v>000 2 02 35 380 00 0000 150</v>
          </cell>
          <cell r="G588">
            <v>1291953300</v>
          </cell>
          <cell r="I588">
            <v>1291953300</v>
          </cell>
          <cell r="P588">
            <v>609505356.51999998</v>
          </cell>
          <cell r="R588">
            <v>609505356.51999998</v>
          </cell>
        </row>
        <row r="589">
          <cell r="C589" t="str">
            <v>000 2 02 35 380 02 0000 150</v>
          </cell>
          <cell r="G589">
            <v>1291953300</v>
          </cell>
          <cell r="I589">
            <v>1291953300</v>
          </cell>
          <cell r="P589">
            <v>609505356.51999998</v>
          </cell>
          <cell r="R589">
            <v>609505356.51999998</v>
          </cell>
        </row>
        <row r="590">
          <cell r="C590" t="str">
            <v>000 2 02 35 429 00 0000 150</v>
          </cell>
          <cell r="G590">
            <v>14747600</v>
          </cell>
          <cell r="I590">
            <v>14747600</v>
          </cell>
          <cell r="P590">
            <v>6632611</v>
          </cell>
          <cell r="R590">
            <v>6632611</v>
          </cell>
        </row>
        <row r="591">
          <cell r="C591" t="str">
            <v>000 2 02 35 429 02 0000 150</v>
          </cell>
          <cell r="G591">
            <v>14747600</v>
          </cell>
          <cell r="I591">
            <v>14747600</v>
          </cell>
          <cell r="P591">
            <v>6632611</v>
          </cell>
          <cell r="R591">
            <v>6632611</v>
          </cell>
        </row>
        <row r="592">
          <cell r="C592" t="str">
            <v>000 2 02 35 430 00 0000 150</v>
          </cell>
          <cell r="G592">
            <v>6392100</v>
          </cell>
          <cell r="I592">
            <v>6392100</v>
          </cell>
          <cell r="P592">
            <v>6211300.0099999998</v>
          </cell>
          <cell r="R592">
            <v>6211300.0099999998</v>
          </cell>
        </row>
        <row r="593">
          <cell r="C593" t="str">
            <v>000 2 02 35 430 02 0000 150</v>
          </cell>
          <cell r="G593">
            <v>6392100</v>
          </cell>
          <cell r="I593">
            <v>6392100</v>
          </cell>
          <cell r="P593">
            <v>6211300.0099999998</v>
          </cell>
          <cell r="R593">
            <v>6211300.0099999998</v>
          </cell>
        </row>
        <row r="594">
          <cell r="C594" t="str">
            <v>000 2 02 35 432 00 0000 150</v>
          </cell>
          <cell r="G594">
            <v>37453200</v>
          </cell>
          <cell r="I594">
            <v>37453200</v>
          </cell>
          <cell r="P594">
            <v>36998166.210000001</v>
          </cell>
          <cell r="R594">
            <v>36998166.210000001</v>
          </cell>
        </row>
        <row r="595">
          <cell r="C595" t="str">
            <v>000 2 02 35 432 02 0000 150</v>
          </cell>
          <cell r="G595">
            <v>37453200</v>
          </cell>
          <cell r="I595">
            <v>37453200</v>
          </cell>
          <cell r="P595">
            <v>36998166.210000001</v>
          </cell>
          <cell r="R595">
            <v>36998166.210000001</v>
          </cell>
        </row>
        <row r="596">
          <cell r="C596" t="str">
            <v>000 2 02 35 460 00 0000 150</v>
          </cell>
          <cell r="G596">
            <v>556463500</v>
          </cell>
          <cell r="I596">
            <v>556463500</v>
          </cell>
          <cell r="P596">
            <v>375975729.38999999</v>
          </cell>
          <cell r="R596">
            <v>375975729.38999999</v>
          </cell>
        </row>
        <row r="597">
          <cell r="C597" t="str">
            <v>000 2 02 35 460 02 0000 150</v>
          </cell>
          <cell r="G597">
            <v>556463500</v>
          </cell>
          <cell r="I597">
            <v>556463500</v>
          </cell>
          <cell r="P597">
            <v>375975729.38999999</v>
          </cell>
          <cell r="R597">
            <v>375975729.38999999</v>
          </cell>
        </row>
        <row r="598">
          <cell r="C598" t="str">
            <v>000 2 02 35 573 00 0000 150</v>
          </cell>
          <cell r="G598">
            <v>647213500</v>
          </cell>
          <cell r="I598">
            <v>647213500</v>
          </cell>
          <cell r="P598">
            <v>291947215.19999999</v>
          </cell>
          <cell r="R598">
            <v>291947215.19999999</v>
          </cell>
        </row>
        <row r="599">
          <cell r="C599" t="str">
            <v>000 2 02 35 573 02 0000 150</v>
          </cell>
          <cell r="G599">
            <v>647213500</v>
          </cell>
          <cell r="I599">
            <v>647213500</v>
          </cell>
          <cell r="P599">
            <v>291947215.19999999</v>
          </cell>
          <cell r="R599">
            <v>291947215.19999999</v>
          </cell>
        </row>
        <row r="600">
          <cell r="C600" t="str">
            <v>000 2 02 35 900 02 0000 150</v>
          </cell>
          <cell r="G600">
            <v>202656300</v>
          </cell>
          <cell r="I600">
            <v>202656300</v>
          </cell>
          <cell r="P600">
            <v>80797238.159999996</v>
          </cell>
          <cell r="R600">
            <v>80797238.159999996</v>
          </cell>
        </row>
        <row r="601">
          <cell r="C601" t="str">
            <v>000 2 02 35 930 00 0000 150</v>
          </cell>
          <cell r="G601">
            <v>0</v>
          </cell>
          <cell r="I601">
            <v>0</v>
          </cell>
          <cell r="P601">
            <v>0</v>
          </cell>
          <cell r="R601">
            <v>0</v>
          </cell>
        </row>
        <row r="602">
          <cell r="C602" t="str">
            <v>000 2 02 35 930 04 0000 150</v>
          </cell>
          <cell r="G602">
            <v>0</v>
          </cell>
          <cell r="I602">
            <v>0</v>
          </cell>
          <cell r="P602">
            <v>0</v>
          </cell>
          <cell r="R602">
            <v>0</v>
          </cell>
        </row>
        <row r="603">
          <cell r="C603" t="str">
            <v>000 2 02 35 930 05 0000 150</v>
          </cell>
          <cell r="G603">
            <v>0</v>
          </cell>
          <cell r="I603">
            <v>0</v>
          </cell>
          <cell r="P603">
            <v>0</v>
          </cell>
          <cell r="R603">
            <v>0</v>
          </cell>
        </row>
        <row r="604">
          <cell r="C604" t="str">
            <v>000 2 02 35 930 10 0000 150</v>
          </cell>
          <cell r="G604">
            <v>0</v>
          </cell>
          <cell r="I604">
            <v>0</v>
          </cell>
          <cell r="P604">
            <v>0</v>
          </cell>
          <cell r="R604">
            <v>0</v>
          </cell>
        </row>
        <row r="605">
          <cell r="C605" t="str">
            <v>000 2 02 39 998 00 0000 150</v>
          </cell>
          <cell r="G605">
            <v>0</v>
          </cell>
          <cell r="I605">
            <v>0</v>
          </cell>
          <cell r="P605">
            <v>0</v>
          </cell>
          <cell r="R605">
            <v>0</v>
          </cell>
        </row>
        <row r="606">
          <cell r="C606" t="str">
            <v>000 2 02 39 998 04 0000 150</v>
          </cell>
          <cell r="G606">
            <v>0</v>
          </cell>
          <cell r="I606">
            <v>0</v>
          </cell>
          <cell r="P606">
            <v>0</v>
          </cell>
          <cell r="R606">
            <v>0</v>
          </cell>
        </row>
        <row r="607">
          <cell r="C607" t="str">
            <v>000 2 02 39 998 05 0000 150</v>
          </cell>
          <cell r="G607">
            <v>0</v>
          </cell>
          <cell r="I607">
            <v>0</v>
          </cell>
          <cell r="P607">
            <v>0</v>
          </cell>
          <cell r="R607">
            <v>0</v>
          </cell>
        </row>
        <row r="608">
          <cell r="C608" t="str">
            <v>000 2 02 39 999 00 0000 150</v>
          </cell>
          <cell r="G608">
            <v>0</v>
          </cell>
          <cell r="I608">
            <v>0</v>
          </cell>
          <cell r="P608">
            <v>0</v>
          </cell>
          <cell r="R608">
            <v>0</v>
          </cell>
        </row>
        <row r="609">
          <cell r="C609" t="str">
            <v>000 2 02 39 999 05 0000 150</v>
          </cell>
          <cell r="G609">
            <v>0</v>
          </cell>
          <cell r="I609">
            <v>0</v>
          </cell>
          <cell r="P609">
            <v>0</v>
          </cell>
          <cell r="R609">
            <v>0</v>
          </cell>
        </row>
        <row r="610">
          <cell r="C610" t="str">
            <v>000 2 02 40 000 00 0000 150</v>
          </cell>
          <cell r="G610">
            <v>3868945100</v>
          </cell>
          <cell r="I610">
            <v>3868945100</v>
          </cell>
          <cell r="P610">
            <v>649347541.89999998</v>
          </cell>
          <cell r="R610">
            <v>649257541.89999998</v>
          </cell>
        </row>
        <row r="611">
          <cell r="C611" t="str">
            <v>000 2 02 40 014 00 0000 150</v>
          </cell>
          <cell r="G611">
            <v>0</v>
          </cell>
          <cell r="I611">
            <v>0</v>
          </cell>
          <cell r="P611">
            <v>90000</v>
          </cell>
          <cell r="R611">
            <v>0</v>
          </cell>
        </row>
        <row r="612">
          <cell r="C612" t="str">
            <v>000 2 02 40 014 05 0000 150</v>
          </cell>
          <cell r="G612">
            <v>0</v>
          </cell>
          <cell r="I612">
            <v>0</v>
          </cell>
          <cell r="P612">
            <v>90000</v>
          </cell>
          <cell r="R612">
            <v>0</v>
          </cell>
        </row>
        <row r="613">
          <cell r="C613" t="str">
            <v>000 2 02 40 014 10 0000 150</v>
          </cell>
          <cell r="G613">
            <v>0</v>
          </cell>
          <cell r="I613">
            <v>0</v>
          </cell>
          <cell r="P613">
            <v>0</v>
          </cell>
          <cell r="R613">
            <v>0</v>
          </cell>
        </row>
        <row r="614">
          <cell r="C614" t="str">
            <v>000 2 02 43 009 02 0000 150</v>
          </cell>
          <cell r="G614">
            <v>0</v>
          </cell>
          <cell r="I614">
            <v>0</v>
          </cell>
          <cell r="P614">
            <v>56319</v>
          </cell>
          <cell r="R614">
            <v>56319</v>
          </cell>
        </row>
        <row r="615">
          <cell r="C615" t="str">
            <v>000 2 02 45 141 02 0000 150</v>
          </cell>
          <cell r="G615">
            <v>15862200</v>
          </cell>
          <cell r="I615">
            <v>15862200</v>
          </cell>
          <cell r="P615">
            <v>7508304.9699999997</v>
          </cell>
          <cell r="R615">
            <v>7508304.9699999997</v>
          </cell>
        </row>
        <row r="616">
          <cell r="C616" t="str">
            <v>000 2 02 45 142 02 0000 150</v>
          </cell>
          <cell r="G616">
            <v>6134800</v>
          </cell>
          <cell r="I616">
            <v>6134800</v>
          </cell>
          <cell r="P616">
            <v>2447244.31</v>
          </cell>
          <cell r="R616">
            <v>2447244.31</v>
          </cell>
        </row>
        <row r="617">
          <cell r="C617" t="str">
            <v>000 2 02 45 159 00 0000 150</v>
          </cell>
          <cell r="G617">
            <v>313924400</v>
          </cell>
          <cell r="I617">
            <v>313924400</v>
          </cell>
          <cell r="P617">
            <v>0</v>
          </cell>
          <cell r="R617">
            <v>0</v>
          </cell>
        </row>
        <row r="618">
          <cell r="C618" t="str">
            <v>000 2 02 45 159 02 0000 150</v>
          </cell>
          <cell r="G618">
            <v>313924400</v>
          </cell>
          <cell r="I618">
            <v>313924400</v>
          </cell>
          <cell r="P618">
            <v>0</v>
          </cell>
          <cell r="R618">
            <v>0</v>
          </cell>
        </row>
        <row r="619">
          <cell r="C619" t="str">
            <v>000 2 02 45 160 00 0000 150</v>
          </cell>
          <cell r="G619">
            <v>0</v>
          </cell>
          <cell r="I619">
            <v>0</v>
          </cell>
          <cell r="P619">
            <v>0</v>
          </cell>
          <cell r="R619">
            <v>0</v>
          </cell>
        </row>
        <row r="620">
          <cell r="C620" t="str">
            <v>000 2 02 45 160 10 0000 150</v>
          </cell>
          <cell r="G620">
            <v>0</v>
          </cell>
          <cell r="I620">
            <v>0</v>
          </cell>
          <cell r="P620">
            <v>0</v>
          </cell>
          <cell r="R620">
            <v>0</v>
          </cell>
        </row>
        <row r="621">
          <cell r="C621" t="str">
            <v>000 2 02 45 161 00 0000 150</v>
          </cell>
          <cell r="G621">
            <v>199916400</v>
          </cell>
          <cell r="I621">
            <v>199916400</v>
          </cell>
          <cell r="P621">
            <v>199848159.21000001</v>
          </cell>
          <cell r="R621">
            <v>199848159.21000001</v>
          </cell>
        </row>
        <row r="622">
          <cell r="C622" t="str">
            <v>000 2 02 45 161 02 0000 150</v>
          </cell>
          <cell r="G622">
            <v>199916400</v>
          </cell>
          <cell r="I622">
            <v>199916400</v>
          </cell>
          <cell r="P622">
            <v>199848159.21000001</v>
          </cell>
          <cell r="R622">
            <v>199848159.21000001</v>
          </cell>
        </row>
        <row r="623">
          <cell r="C623" t="str">
            <v>000 2 02 45 190 02 0000 150</v>
          </cell>
          <cell r="G623">
            <v>403130600</v>
          </cell>
          <cell r="I623">
            <v>403130600</v>
          </cell>
          <cell r="P623">
            <v>0</v>
          </cell>
          <cell r="R623">
            <v>0</v>
          </cell>
        </row>
        <row r="624">
          <cell r="C624" t="str">
            <v>000 2 02 45 192 00 0000 150</v>
          </cell>
          <cell r="G624">
            <v>162506000</v>
          </cell>
          <cell r="I624">
            <v>162506000</v>
          </cell>
          <cell r="P624">
            <v>2772834</v>
          </cell>
          <cell r="R624">
            <v>2772834</v>
          </cell>
        </row>
        <row r="625">
          <cell r="C625" t="str">
            <v>000 2 02 45 192 02 0000 150</v>
          </cell>
          <cell r="G625">
            <v>162506000</v>
          </cell>
          <cell r="I625">
            <v>162506000</v>
          </cell>
          <cell r="P625">
            <v>2772834</v>
          </cell>
          <cell r="R625">
            <v>2772834</v>
          </cell>
        </row>
        <row r="626">
          <cell r="C626" t="str">
            <v>000 2 02 45 196 00 0000 150</v>
          </cell>
          <cell r="G626">
            <v>8184400</v>
          </cell>
          <cell r="I626">
            <v>8184400</v>
          </cell>
          <cell r="P626">
            <v>0</v>
          </cell>
          <cell r="R626">
            <v>0</v>
          </cell>
        </row>
        <row r="627">
          <cell r="C627" t="str">
            <v>000 2 02 45 196 02 0000 150</v>
          </cell>
          <cell r="G627">
            <v>8184400</v>
          </cell>
          <cell r="I627">
            <v>8184400</v>
          </cell>
          <cell r="P627">
            <v>0</v>
          </cell>
          <cell r="R627">
            <v>0</v>
          </cell>
        </row>
        <row r="628">
          <cell r="C628" t="str">
            <v>000 2 02 45 198 02 0000 150</v>
          </cell>
          <cell r="G628">
            <v>0</v>
          </cell>
          <cell r="I628">
            <v>0</v>
          </cell>
          <cell r="P628">
            <v>243444</v>
          </cell>
          <cell r="R628">
            <v>243444</v>
          </cell>
        </row>
        <row r="629">
          <cell r="C629" t="str">
            <v>000 2 02 45 216 00 0000 150</v>
          </cell>
          <cell r="G629">
            <v>4032500</v>
          </cell>
          <cell r="I629">
            <v>4032500</v>
          </cell>
          <cell r="P629">
            <v>1800000</v>
          </cell>
          <cell r="R629">
            <v>1800000</v>
          </cell>
        </row>
        <row r="630">
          <cell r="C630" t="str">
            <v>000 2 02 45 216 02 0000 150</v>
          </cell>
          <cell r="G630">
            <v>4032500</v>
          </cell>
          <cell r="I630">
            <v>4032500</v>
          </cell>
          <cell r="P630">
            <v>1800000</v>
          </cell>
          <cell r="R630">
            <v>1800000</v>
          </cell>
        </row>
        <row r="631">
          <cell r="C631" t="str">
            <v>000 2 02 45 293 00 0000 150</v>
          </cell>
          <cell r="G631">
            <v>49400000</v>
          </cell>
          <cell r="I631">
            <v>49400000</v>
          </cell>
          <cell r="P631">
            <v>21507661.59</v>
          </cell>
          <cell r="R631">
            <v>21507661.59</v>
          </cell>
        </row>
        <row r="632">
          <cell r="C632" t="str">
            <v>000 2 02 45 293 02 0000 150</v>
          </cell>
          <cell r="G632">
            <v>49400000</v>
          </cell>
          <cell r="I632">
            <v>49400000</v>
          </cell>
          <cell r="P632">
            <v>21507661.59</v>
          </cell>
          <cell r="R632">
            <v>21507661.59</v>
          </cell>
        </row>
        <row r="633">
          <cell r="C633" t="str">
            <v>000 2 02 45 294 00 0000 150</v>
          </cell>
          <cell r="G633">
            <v>55738100</v>
          </cell>
          <cell r="I633">
            <v>55738100</v>
          </cell>
          <cell r="P633">
            <v>1887038.3</v>
          </cell>
          <cell r="R633">
            <v>1887038.3</v>
          </cell>
        </row>
        <row r="634">
          <cell r="C634" t="str">
            <v>000 2 02 45 294 02 0000 150</v>
          </cell>
          <cell r="G634">
            <v>55738100</v>
          </cell>
          <cell r="I634">
            <v>55738100</v>
          </cell>
          <cell r="P634">
            <v>1887038.3</v>
          </cell>
          <cell r="R634">
            <v>1887038.3</v>
          </cell>
        </row>
        <row r="635">
          <cell r="C635" t="str">
            <v>000 2 02 45 393 00 0000 150</v>
          </cell>
          <cell r="G635">
            <v>2382750100</v>
          </cell>
          <cell r="I635">
            <v>2382750100</v>
          </cell>
          <cell r="P635">
            <v>269249600.33999997</v>
          </cell>
          <cell r="R635">
            <v>269249600.33999997</v>
          </cell>
        </row>
        <row r="636">
          <cell r="C636" t="str">
            <v>000 2 02 45 393 02 0000 150</v>
          </cell>
          <cell r="G636">
            <v>2382750100</v>
          </cell>
          <cell r="I636">
            <v>2382750100</v>
          </cell>
          <cell r="P636">
            <v>269249600.33999997</v>
          </cell>
          <cell r="R636">
            <v>269249600.33999997</v>
          </cell>
        </row>
        <row r="637">
          <cell r="C637" t="str">
            <v>000 2 02 45 393 04 0000 150</v>
          </cell>
          <cell r="G637">
            <v>0</v>
          </cell>
          <cell r="I637">
            <v>0</v>
          </cell>
          <cell r="P637">
            <v>0</v>
          </cell>
          <cell r="R637">
            <v>0</v>
          </cell>
        </row>
        <row r="638">
          <cell r="C638" t="str">
            <v>000 2 02 45 422 02 0000 150</v>
          </cell>
          <cell r="G638">
            <v>92300</v>
          </cell>
          <cell r="I638">
            <v>92300</v>
          </cell>
          <cell r="P638">
            <v>90509.07</v>
          </cell>
          <cell r="R638">
            <v>90509.07</v>
          </cell>
        </row>
        <row r="639">
          <cell r="C639" t="str">
            <v>000 2 02 45 433 00 0000 150</v>
          </cell>
          <cell r="G639">
            <v>250538000</v>
          </cell>
          <cell r="I639">
            <v>250538000</v>
          </cell>
          <cell r="P639">
            <v>137786169.50999999</v>
          </cell>
          <cell r="R639">
            <v>137786169.50999999</v>
          </cell>
        </row>
        <row r="640">
          <cell r="C640" t="str">
            <v>000 2 02 45 433 02 0000 150</v>
          </cell>
          <cell r="G640">
            <v>250538000</v>
          </cell>
          <cell r="I640">
            <v>250538000</v>
          </cell>
          <cell r="P640">
            <v>137786169.50999999</v>
          </cell>
          <cell r="R640">
            <v>137786169.50999999</v>
          </cell>
        </row>
        <row r="641">
          <cell r="C641" t="str">
            <v>000 2 02 45 454 00 0000 150</v>
          </cell>
          <cell r="G641">
            <v>10000000</v>
          </cell>
          <cell r="I641">
            <v>10000000</v>
          </cell>
          <cell r="P641">
            <v>0</v>
          </cell>
          <cell r="R641">
            <v>0</v>
          </cell>
        </row>
        <row r="642">
          <cell r="C642" t="str">
            <v>000 2 02 45 454 02 0000 150</v>
          </cell>
          <cell r="G642">
            <v>10000000</v>
          </cell>
          <cell r="I642">
            <v>10000000</v>
          </cell>
          <cell r="P642">
            <v>0</v>
          </cell>
          <cell r="R642">
            <v>0</v>
          </cell>
        </row>
        <row r="643">
          <cell r="C643" t="str">
            <v>000 2 02 45 454 04 0000 150</v>
          </cell>
          <cell r="G643">
            <v>0</v>
          </cell>
          <cell r="I643">
            <v>0</v>
          </cell>
          <cell r="P643">
            <v>0</v>
          </cell>
          <cell r="R643">
            <v>0</v>
          </cell>
        </row>
        <row r="644">
          <cell r="C644" t="str">
            <v>000 2 02 45 468 00 0000 150</v>
          </cell>
          <cell r="G644">
            <v>3901400</v>
          </cell>
          <cell r="I644">
            <v>3901400</v>
          </cell>
          <cell r="P644">
            <v>3899875</v>
          </cell>
          <cell r="R644">
            <v>3899875</v>
          </cell>
        </row>
        <row r="645">
          <cell r="C645" t="str">
            <v>000 2 02 45 468 02 0000 150</v>
          </cell>
          <cell r="G645">
            <v>3901400</v>
          </cell>
          <cell r="I645">
            <v>3901400</v>
          </cell>
          <cell r="P645">
            <v>3899875</v>
          </cell>
          <cell r="R645">
            <v>3899875</v>
          </cell>
        </row>
        <row r="646">
          <cell r="C646" t="str">
            <v>000 2 02 45 476 00 0000 150</v>
          </cell>
          <cell r="G646">
            <v>2833900</v>
          </cell>
          <cell r="I646">
            <v>2833900</v>
          </cell>
          <cell r="P646">
            <v>160382.6</v>
          </cell>
          <cell r="R646">
            <v>160382.6</v>
          </cell>
        </row>
        <row r="647">
          <cell r="C647" t="str">
            <v>000 2 02 45 476 02 0000 150</v>
          </cell>
          <cell r="G647">
            <v>2833900</v>
          </cell>
          <cell r="I647">
            <v>2833900</v>
          </cell>
          <cell r="P647">
            <v>160382.6</v>
          </cell>
          <cell r="R647">
            <v>160382.6</v>
          </cell>
        </row>
        <row r="648">
          <cell r="C648" t="str">
            <v>000 2 02 49 999 00 0000 150</v>
          </cell>
          <cell r="G648">
            <v>0</v>
          </cell>
          <cell r="I648">
            <v>0</v>
          </cell>
          <cell r="P648">
            <v>0</v>
          </cell>
          <cell r="R648">
            <v>0</v>
          </cell>
        </row>
        <row r="649">
          <cell r="C649" t="str">
            <v>000 2 02 49 999 10 0000 150</v>
          </cell>
          <cell r="G649">
            <v>0</v>
          </cell>
          <cell r="I649">
            <v>0</v>
          </cell>
          <cell r="P649">
            <v>0</v>
          </cell>
          <cell r="R649">
            <v>0</v>
          </cell>
        </row>
        <row r="650">
          <cell r="C650" t="str">
            <v>000 2 02 50 000 00 0000 150</v>
          </cell>
          <cell r="G650">
            <v>0</v>
          </cell>
          <cell r="I650">
            <v>0</v>
          </cell>
          <cell r="P650">
            <v>0</v>
          </cell>
          <cell r="R650">
            <v>0</v>
          </cell>
        </row>
        <row r="651">
          <cell r="C651" t="str">
            <v>000 2 02 55 093 09 0000 150</v>
          </cell>
          <cell r="G651">
            <v>0</v>
          </cell>
          <cell r="I651">
            <v>0</v>
          </cell>
          <cell r="P651">
            <v>0</v>
          </cell>
          <cell r="R651">
            <v>0</v>
          </cell>
        </row>
        <row r="652">
          <cell r="C652" t="str">
            <v>000 2 02 59 999 00 0000 150</v>
          </cell>
          <cell r="G652">
            <v>0</v>
          </cell>
          <cell r="I652">
            <v>0</v>
          </cell>
          <cell r="P652">
            <v>0</v>
          </cell>
          <cell r="R652">
            <v>0</v>
          </cell>
        </row>
        <row r="653">
          <cell r="C653" t="str">
            <v>000 2 02 59 999 09 0000 150</v>
          </cell>
          <cell r="G653">
            <v>0</v>
          </cell>
          <cell r="I653">
            <v>0</v>
          </cell>
          <cell r="P653">
            <v>0</v>
          </cell>
          <cell r="R653">
            <v>0</v>
          </cell>
        </row>
        <row r="654">
          <cell r="C654" t="str">
            <v>000 2 03 00 000 00 0000 000</v>
          </cell>
          <cell r="G654">
            <v>361859200</v>
          </cell>
          <cell r="I654">
            <v>361856900</v>
          </cell>
          <cell r="P654">
            <v>106584429.70999999</v>
          </cell>
          <cell r="R654">
            <v>106582129.70999999</v>
          </cell>
        </row>
        <row r="655">
          <cell r="C655" t="str">
            <v>000 2 03 02 000 02 0000 150</v>
          </cell>
          <cell r="G655">
            <v>361856900</v>
          </cell>
          <cell r="I655">
            <v>361856900</v>
          </cell>
          <cell r="P655">
            <v>106582129.70999999</v>
          </cell>
          <cell r="R655">
            <v>106582129.70999999</v>
          </cell>
        </row>
        <row r="656">
          <cell r="C656" t="str">
            <v>000 2 03 02 040 02 0000 150</v>
          </cell>
          <cell r="G656">
            <v>361856900</v>
          </cell>
          <cell r="I656">
            <v>361856900</v>
          </cell>
          <cell r="P656">
            <v>106582129.70999999</v>
          </cell>
          <cell r="R656">
            <v>106582129.70999999</v>
          </cell>
        </row>
        <row r="657">
          <cell r="C657" t="str">
            <v>000 2 03 05 000 05 0000 150</v>
          </cell>
          <cell r="G657">
            <v>2300</v>
          </cell>
          <cell r="I657">
            <v>0</v>
          </cell>
          <cell r="P657">
            <v>2300</v>
          </cell>
          <cell r="R657">
            <v>0</v>
          </cell>
        </row>
        <row r="658">
          <cell r="C658" t="str">
            <v>000 2 03 05 099 05 0000 150</v>
          </cell>
          <cell r="G658">
            <v>2300</v>
          </cell>
          <cell r="I658">
            <v>0</v>
          </cell>
          <cell r="P658">
            <v>2300</v>
          </cell>
          <cell r="R658">
            <v>0</v>
          </cell>
        </row>
        <row r="659">
          <cell r="C659" t="str">
            <v>000 2 04 00 000 00 0000 000</v>
          </cell>
          <cell r="G659">
            <v>45258991</v>
          </cell>
          <cell r="I659">
            <v>29493500</v>
          </cell>
          <cell r="P659">
            <v>11744802.6</v>
          </cell>
          <cell r="R659">
            <v>160000</v>
          </cell>
        </row>
        <row r="660">
          <cell r="C660" t="str">
            <v>000 2 04 02 000 02 0000 150</v>
          </cell>
          <cell r="G660">
            <v>29493500</v>
          </cell>
          <cell r="I660">
            <v>29493500</v>
          </cell>
          <cell r="P660">
            <v>160000</v>
          </cell>
          <cell r="R660">
            <v>160000</v>
          </cell>
        </row>
        <row r="661">
          <cell r="C661" t="str">
            <v>000 2 04 02 020 02 0000 150</v>
          </cell>
          <cell r="G661">
            <v>0</v>
          </cell>
          <cell r="I661">
            <v>0</v>
          </cell>
          <cell r="P661">
            <v>160000</v>
          </cell>
          <cell r="R661">
            <v>160000</v>
          </cell>
        </row>
        <row r="662">
          <cell r="C662" t="str">
            <v>000 2 04 02 040 02 0000 150</v>
          </cell>
          <cell r="G662">
            <v>29493500</v>
          </cell>
          <cell r="I662">
            <v>29493500</v>
          </cell>
          <cell r="P662">
            <v>0</v>
          </cell>
          <cell r="R662">
            <v>0</v>
          </cell>
        </row>
        <row r="663">
          <cell r="C663" t="str">
            <v>000 2 04 04 000 04 0000 150</v>
          </cell>
          <cell r="G663">
            <v>9020391</v>
          </cell>
          <cell r="I663">
            <v>0</v>
          </cell>
          <cell r="P663">
            <v>8407391</v>
          </cell>
          <cell r="R663">
            <v>0</v>
          </cell>
        </row>
        <row r="664">
          <cell r="C664" t="str">
            <v>000 2 04 04 020 04 0000 150</v>
          </cell>
          <cell r="G664">
            <v>7596728</v>
          </cell>
          <cell r="I664">
            <v>0</v>
          </cell>
          <cell r="P664">
            <v>7023728</v>
          </cell>
          <cell r="R664">
            <v>0</v>
          </cell>
        </row>
        <row r="665">
          <cell r="C665" t="str">
            <v>000 2 04 04 099 04 0000 150</v>
          </cell>
          <cell r="G665">
            <v>1423663</v>
          </cell>
          <cell r="I665">
            <v>0</v>
          </cell>
          <cell r="P665">
            <v>1383663</v>
          </cell>
          <cell r="R665">
            <v>0</v>
          </cell>
        </row>
        <row r="666">
          <cell r="C666" t="str">
            <v>000 2 04 05 000 05 0000 150</v>
          </cell>
          <cell r="G666">
            <v>30000</v>
          </cell>
          <cell r="I666">
            <v>0</v>
          </cell>
          <cell r="P666">
            <v>30000</v>
          </cell>
          <cell r="R666">
            <v>0</v>
          </cell>
        </row>
        <row r="667">
          <cell r="C667" t="str">
            <v>000 2 04 05 020 05 0000 150</v>
          </cell>
          <cell r="G667">
            <v>30000</v>
          </cell>
          <cell r="I667">
            <v>0</v>
          </cell>
          <cell r="P667">
            <v>30000</v>
          </cell>
          <cell r="R667">
            <v>0</v>
          </cell>
        </row>
        <row r="668">
          <cell r="C668" t="str">
            <v>000 2 04 05 000 10 0000 150</v>
          </cell>
          <cell r="G668">
            <v>6715100</v>
          </cell>
          <cell r="I668">
            <v>0</v>
          </cell>
          <cell r="P668">
            <v>3147411.6</v>
          </cell>
          <cell r="R668">
            <v>0</v>
          </cell>
        </row>
        <row r="669">
          <cell r="C669" t="str">
            <v>000 2 04 05 020 10 0000 150</v>
          </cell>
          <cell r="G669">
            <v>270000</v>
          </cell>
          <cell r="I669">
            <v>0</v>
          </cell>
          <cell r="P669">
            <v>300504</v>
          </cell>
          <cell r="R669">
            <v>0</v>
          </cell>
        </row>
        <row r="670">
          <cell r="C670" t="str">
            <v>000 2 04 05 099 10 0000 150</v>
          </cell>
          <cell r="G670">
            <v>6445100</v>
          </cell>
          <cell r="I670">
            <v>0</v>
          </cell>
          <cell r="P670">
            <v>2846907.6</v>
          </cell>
          <cell r="R670">
            <v>0</v>
          </cell>
        </row>
        <row r="671">
          <cell r="C671" t="str">
            <v>000 2 07 00 000 00 0000 000</v>
          </cell>
          <cell r="G671">
            <v>295025998.67000002</v>
          </cell>
          <cell r="I671">
            <v>232522100</v>
          </cell>
          <cell r="P671">
            <v>55147168.640000001</v>
          </cell>
          <cell r="R671">
            <v>12107.34</v>
          </cell>
        </row>
        <row r="672">
          <cell r="C672" t="str">
            <v>000 2 07 02 000 02 0000 150</v>
          </cell>
          <cell r="G672">
            <v>232522100</v>
          </cell>
          <cell r="I672">
            <v>232522100</v>
          </cell>
          <cell r="P672">
            <v>12107.34</v>
          </cell>
          <cell r="R672">
            <v>12107.34</v>
          </cell>
        </row>
        <row r="673">
          <cell r="C673" t="str">
            <v>000 2 07 02 020 02 0000 150</v>
          </cell>
          <cell r="G673">
            <v>0</v>
          </cell>
          <cell r="I673">
            <v>0</v>
          </cell>
          <cell r="P673">
            <v>12107.34</v>
          </cell>
          <cell r="R673">
            <v>12107.34</v>
          </cell>
        </row>
        <row r="674">
          <cell r="C674" t="str">
            <v>000 2 07 02 030 02 0000 150</v>
          </cell>
          <cell r="G674">
            <v>232522100</v>
          </cell>
          <cell r="I674">
            <v>232522100</v>
          </cell>
          <cell r="P674">
            <v>0</v>
          </cell>
          <cell r="R674">
            <v>0</v>
          </cell>
        </row>
        <row r="675">
          <cell r="C675" t="str">
            <v>000 2 07 04 000 04 0000 150</v>
          </cell>
          <cell r="G675">
            <v>17427188.57</v>
          </cell>
          <cell r="I675">
            <v>0</v>
          </cell>
          <cell r="P675">
            <v>17263789.32</v>
          </cell>
          <cell r="R675">
            <v>0</v>
          </cell>
        </row>
        <row r="676">
          <cell r="C676" t="str">
            <v>000 2 07 04 020 04 0000 150</v>
          </cell>
          <cell r="G676">
            <v>664372</v>
          </cell>
          <cell r="I676">
            <v>0</v>
          </cell>
          <cell r="P676">
            <v>842483</v>
          </cell>
          <cell r="R676">
            <v>0</v>
          </cell>
        </row>
        <row r="677">
          <cell r="C677" t="str">
            <v>000 2 07 04 050 04 0000 150</v>
          </cell>
          <cell r="G677">
            <v>16762816.57</v>
          </cell>
          <cell r="I677">
            <v>0</v>
          </cell>
          <cell r="P677">
            <v>16421306.32</v>
          </cell>
          <cell r="R677">
            <v>0</v>
          </cell>
        </row>
        <row r="678">
          <cell r="C678" t="str">
            <v>000 2 07 05 000 05 0000 150</v>
          </cell>
          <cell r="G678">
            <v>32346700</v>
          </cell>
          <cell r="I678">
            <v>0</v>
          </cell>
          <cell r="P678">
            <v>31185800</v>
          </cell>
          <cell r="R678">
            <v>0</v>
          </cell>
        </row>
        <row r="679">
          <cell r="C679" t="str">
            <v>000 2 07 05 030 05 0000 150</v>
          </cell>
          <cell r="G679">
            <v>32346700</v>
          </cell>
          <cell r="I679">
            <v>0</v>
          </cell>
          <cell r="P679">
            <v>31185800</v>
          </cell>
          <cell r="R679">
            <v>0</v>
          </cell>
        </row>
        <row r="680">
          <cell r="C680" t="str">
            <v>000 2 07 05 000 10 0000 150</v>
          </cell>
          <cell r="G680">
            <v>12730010.1</v>
          </cell>
          <cell r="I680">
            <v>0</v>
          </cell>
          <cell r="P680">
            <v>6685471.9800000004</v>
          </cell>
          <cell r="R680">
            <v>0</v>
          </cell>
        </row>
        <row r="681">
          <cell r="C681" t="str">
            <v>000 2 07 05 010 10 0000 150</v>
          </cell>
          <cell r="G681">
            <v>1046000</v>
          </cell>
          <cell r="I681">
            <v>0</v>
          </cell>
          <cell r="P681">
            <v>707631.29</v>
          </cell>
          <cell r="R681">
            <v>0</v>
          </cell>
        </row>
        <row r="682">
          <cell r="C682" t="str">
            <v>000 2 07 05 020 10 0000 150</v>
          </cell>
          <cell r="G682">
            <v>5000</v>
          </cell>
          <cell r="I682">
            <v>0</v>
          </cell>
          <cell r="P682">
            <v>10000</v>
          </cell>
          <cell r="R682">
            <v>0</v>
          </cell>
        </row>
        <row r="683">
          <cell r="C683" t="str">
            <v>000 2 07 05 030 10 0000 150</v>
          </cell>
          <cell r="G683">
            <v>11679010.1</v>
          </cell>
          <cell r="I683">
            <v>0</v>
          </cell>
          <cell r="P683">
            <v>5967840.6900000004</v>
          </cell>
          <cell r="R683">
            <v>0</v>
          </cell>
        </row>
        <row r="684">
          <cell r="C684" t="str">
            <v>000 2 18 00 000 00 0000 000</v>
          </cell>
          <cell r="G684">
            <v>0</v>
          </cell>
          <cell r="I684">
            <v>0</v>
          </cell>
          <cell r="P684">
            <v>1432165.48</v>
          </cell>
          <cell r="R684">
            <v>80987074.75</v>
          </cell>
        </row>
        <row r="685">
          <cell r="C685" t="str">
            <v>000 2 18 00 000 00 0000 150</v>
          </cell>
          <cell r="G685">
            <v>0</v>
          </cell>
          <cell r="I685">
            <v>0</v>
          </cell>
          <cell r="P685">
            <v>1432165.48</v>
          </cell>
          <cell r="R685">
            <v>80987074.75</v>
          </cell>
        </row>
        <row r="686">
          <cell r="C686" t="str">
            <v>000 2 18 00 000 02 0000 150</v>
          </cell>
          <cell r="G686">
            <v>0</v>
          </cell>
          <cell r="I686">
            <v>0</v>
          </cell>
          <cell r="P686">
            <v>252083.73</v>
          </cell>
          <cell r="R686">
            <v>80987074.75</v>
          </cell>
        </row>
        <row r="687">
          <cell r="C687" t="str">
            <v>000 2 18 02 000 02 0000 150</v>
          </cell>
          <cell r="G687">
            <v>0</v>
          </cell>
          <cell r="I687">
            <v>0</v>
          </cell>
          <cell r="P687">
            <v>13953.6</v>
          </cell>
          <cell r="R687">
            <v>13953.6</v>
          </cell>
        </row>
        <row r="688">
          <cell r="C688" t="str">
            <v>000 2 18 02 010 02 0000 150</v>
          </cell>
          <cell r="G688">
            <v>0</v>
          </cell>
          <cell r="I688">
            <v>0</v>
          </cell>
          <cell r="P688">
            <v>10854</v>
          </cell>
          <cell r="R688">
            <v>10854</v>
          </cell>
        </row>
        <row r="689">
          <cell r="C689" t="str">
            <v>000 2 18 02 020 02 0000 150</v>
          </cell>
          <cell r="G689">
            <v>0</v>
          </cell>
          <cell r="I689">
            <v>0</v>
          </cell>
          <cell r="P689">
            <v>3099.6</v>
          </cell>
          <cell r="R689">
            <v>3099.6</v>
          </cell>
        </row>
        <row r="690">
          <cell r="C690" t="str">
            <v>000 2 18 25 097 02 0000 150</v>
          </cell>
          <cell r="G690">
            <v>0</v>
          </cell>
          <cell r="I690">
            <v>0</v>
          </cell>
          <cell r="P690">
            <v>0</v>
          </cell>
          <cell r="R690">
            <v>9326.5</v>
          </cell>
        </row>
        <row r="691">
          <cell r="C691" t="str">
            <v>000 2 18 25 110 02 0000 150</v>
          </cell>
          <cell r="G691">
            <v>0</v>
          </cell>
          <cell r="I691">
            <v>0</v>
          </cell>
          <cell r="P691">
            <v>100972.37</v>
          </cell>
          <cell r="R691">
            <v>201944.74</v>
          </cell>
        </row>
        <row r="692">
          <cell r="C692" t="str">
            <v>000 2 18 25 555 02 0000 150</v>
          </cell>
          <cell r="G692">
            <v>0</v>
          </cell>
          <cell r="I692">
            <v>0</v>
          </cell>
          <cell r="P692">
            <v>0</v>
          </cell>
          <cell r="R692">
            <v>124569.21</v>
          </cell>
        </row>
        <row r="693">
          <cell r="C693" t="str">
            <v>000 2 18 35 118 02 0000 150</v>
          </cell>
          <cell r="G693">
            <v>0</v>
          </cell>
          <cell r="I693">
            <v>0</v>
          </cell>
          <cell r="P693">
            <v>0</v>
          </cell>
          <cell r="R693">
            <v>82600</v>
          </cell>
        </row>
        <row r="694">
          <cell r="C694" t="str">
            <v>000 2 18 35 543 02 0000 150</v>
          </cell>
          <cell r="G694">
            <v>0</v>
          </cell>
          <cell r="I694">
            <v>0</v>
          </cell>
          <cell r="P694">
            <v>0</v>
          </cell>
          <cell r="R694">
            <v>872174.07999999996</v>
          </cell>
        </row>
        <row r="695">
          <cell r="C695" t="str">
            <v>000 2 18 39 999 02 0000 150</v>
          </cell>
          <cell r="G695">
            <v>0</v>
          </cell>
          <cell r="I695">
            <v>0</v>
          </cell>
          <cell r="P695">
            <v>0</v>
          </cell>
          <cell r="R695">
            <v>4208.72</v>
          </cell>
        </row>
        <row r="696">
          <cell r="C696" t="str">
            <v>000 2 18 60 010 02 0000 150</v>
          </cell>
          <cell r="G696">
            <v>0</v>
          </cell>
          <cell r="I696">
            <v>0</v>
          </cell>
          <cell r="P696">
            <v>0</v>
          </cell>
          <cell r="R696">
            <v>79541140.140000001</v>
          </cell>
        </row>
        <row r="697">
          <cell r="C697" t="str">
            <v>000 2 18 71 030 02 0000 150</v>
          </cell>
          <cell r="G697">
            <v>0</v>
          </cell>
          <cell r="I697">
            <v>0</v>
          </cell>
          <cell r="P697">
            <v>137157.76000000001</v>
          </cell>
          <cell r="R697">
            <v>137157.76000000001</v>
          </cell>
        </row>
        <row r="698">
          <cell r="C698" t="str">
            <v>000 2 18 00 000 04 0000 150</v>
          </cell>
          <cell r="G698">
            <v>0</v>
          </cell>
          <cell r="I698">
            <v>0</v>
          </cell>
          <cell r="P698">
            <v>822136.31</v>
          </cell>
          <cell r="R698">
            <v>0</v>
          </cell>
        </row>
        <row r="699">
          <cell r="C699" t="str">
            <v>000 2 18 04 000 04 0000 150</v>
          </cell>
          <cell r="G699">
            <v>0</v>
          </cell>
          <cell r="I699">
            <v>0</v>
          </cell>
          <cell r="P699">
            <v>822136.31</v>
          </cell>
          <cell r="R699">
            <v>0</v>
          </cell>
        </row>
        <row r="700">
          <cell r="C700" t="str">
            <v>000 2 18 04 030 04 0000 150</v>
          </cell>
          <cell r="G700">
            <v>0</v>
          </cell>
          <cell r="I700">
            <v>0</v>
          </cell>
          <cell r="P700">
            <v>822136.31</v>
          </cell>
          <cell r="R700">
            <v>0</v>
          </cell>
        </row>
        <row r="701">
          <cell r="C701" t="str">
            <v>000 2 18 00 000 05 0000 150</v>
          </cell>
          <cell r="G701">
            <v>0</v>
          </cell>
          <cell r="I701">
            <v>0</v>
          </cell>
          <cell r="P701">
            <v>357945.44</v>
          </cell>
          <cell r="R701">
            <v>0</v>
          </cell>
        </row>
        <row r="702">
          <cell r="C702" t="str">
            <v>000 2 18 05 000 05 0000 150</v>
          </cell>
          <cell r="G702">
            <v>0</v>
          </cell>
          <cell r="I702">
            <v>0</v>
          </cell>
          <cell r="P702">
            <v>357945.44</v>
          </cell>
          <cell r="R702">
            <v>0</v>
          </cell>
        </row>
        <row r="703">
          <cell r="C703" t="str">
            <v>000 2 18 05 010 05 0000 150</v>
          </cell>
          <cell r="G703">
            <v>0</v>
          </cell>
          <cell r="I703">
            <v>0</v>
          </cell>
          <cell r="P703">
            <v>337169.44</v>
          </cell>
          <cell r="R703">
            <v>0</v>
          </cell>
        </row>
        <row r="704">
          <cell r="C704" t="str">
            <v>000 2 18 05 020 05 0000 150</v>
          </cell>
          <cell r="G704">
            <v>0</v>
          </cell>
          <cell r="I704">
            <v>0</v>
          </cell>
          <cell r="P704">
            <v>20776</v>
          </cell>
          <cell r="R704">
            <v>0</v>
          </cell>
        </row>
        <row r="705">
          <cell r="C705" t="str">
            <v>000 2 18 60 010 05 0000 150</v>
          </cell>
          <cell r="G705">
            <v>0</v>
          </cell>
          <cell r="I705">
            <v>0</v>
          </cell>
          <cell r="P705">
            <v>0</v>
          </cell>
          <cell r="R705">
            <v>0</v>
          </cell>
        </row>
        <row r="706">
          <cell r="C706" t="str">
            <v>000 2 18 00 000 09 0000 150</v>
          </cell>
          <cell r="G706">
            <v>0</v>
          </cell>
          <cell r="I706">
            <v>0</v>
          </cell>
          <cell r="P706">
            <v>0</v>
          </cell>
          <cell r="R706">
            <v>0</v>
          </cell>
        </row>
        <row r="707">
          <cell r="C707" t="str">
            <v>000 2 18 51 360 09 0000 150</v>
          </cell>
          <cell r="G707">
            <v>0</v>
          </cell>
          <cell r="I707">
            <v>0</v>
          </cell>
          <cell r="P707">
            <v>0</v>
          </cell>
          <cell r="R707">
            <v>0</v>
          </cell>
        </row>
        <row r="708">
          <cell r="C708" t="str">
            <v>000 2 18 73 000 09 0000 150</v>
          </cell>
          <cell r="G708">
            <v>0</v>
          </cell>
          <cell r="I708">
            <v>0</v>
          </cell>
          <cell r="P708">
            <v>0</v>
          </cell>
          <cell r="R708">
            <v>0</v>
          </cell>
        </row>
        <row r="709">
          <cell r="C709" t="str">
            <v>000 2 18 00 000 10 0000 150</v>
          </cell>
          <cell r="G709">
            <v>0</v>
          </cell>
          <cell r="I709">
            <v>0</v>
          </cell>
          <cell r="P709">
            <v>0</v>
          </cell>
          <cell r="R709">
            <v>0</v>
          </cell>
        </row>
        <row r="710">
          <cell r="C710" t="str">
            <v>000 2 18 05 000 10 0000 150</v>
          </cell>
          <cell r="G710">
            <v>0</v>
          </cell>
          <cell r="I710">
            <v>0</v>
          </cell>
          <cell r="P710">
            <v>0</v>
          </cell>
          <cell r="R710">
            <v>0</v>
          </cell>
        </row>
        <row r="711">
          <cell r="C711" t="str">
            <v>000 2 18 05 010 10 0000 150</v>
          </cell>
          <cell r="G711">
            <v>0</v>
          </cell>
          <cell r="I711">
            <v>0</v>
          </cell>
          <cell r="P711">
            <v>0</v>
          </cell>
          <cell r="R711">
            <v>0</v>
          </cell>
        </row>
        <row r="712">
          <cell r="C712" t="str">
            <v>000 2 18 60 010 10 0000 150</v>
          </cell>
          <cell r="G712">
            <v>0</v>
          </cell>
          <cell r="I712">
            <v>0</v>
          </cell>
          <cell r="P712">
            <v>0</v>
          </cell>
          <cell r="R712">
            <v>0</v>
          </cell>
        </row>
        <row r="713">
          <cell r="C713" t="str">
            <v>000 2 19 00 000 00 0000 000</v>
          </cell>
          <cell r="G713">
            <v>0</v>
          </cell>
          <cell r="I713">
            <v>0</v>
          </cell>
          <cell r="P713">
            <v>-37182352.43</v>
          </cell>
          <cell r="R713">
            <v>-37182352.43</v>
          </cell>
        </row>
        <row r="714">
          <cell r="C714" t="str">
            <v>000 2 19 00 000 02 0000 150</v>
          </cell>
          <cell r="G714">
            <v>0</v>
          </cell>
          <cell r="I714">
            <v>0</v>
          </cell>
          <cell r="P714">
            <v>-37182352.43</v>
          </cell>
          <cell r="R714">
            <v>-37182352.43</v>
          </cell>
        </row>
        <row r="715">
          <cell r="C715" t="str">
            <v>000 2 19 25 018 02 0000 150</v>
          </cell>
          <cell r="G715">
            <v>0</v>
          </cell>
          <cell r="I715">
            <v>0</v>
          </cell>
          <cell r="P715">
            <v>-2480000.02</v>
          </cell>
          <cell r="R715">
            <v>-2480000.02</v>
          </cell>
        </row>
        <row r="716">
          <cell r="C716" t="str">
            <v>000 2 19 25 020 02 0000 150</v>
          </cell>
          <cell r="G716">
            <v>0</v>
          </cell>
          <cell r="I716">
            <v>0</v>
          </cell>
          <cell r="P716">
            <v>-0.02</v>
          </cell>
          <cell r="R716">
            <v>-0.02</v>
          </cell>
        </row>
        <row r="717">
          <cell r="C717" t="str">
            <v>000 2 19 25 027 02 0000 150</v>
          </cell>
          <cell r="G717">
            <v>0</v>
          </cell>
          <cell r="I717">
            <v>0</v>
          </cell>
          <cell r="P717">
            <v>-60838.720000000001</v>
          </cell>
          <cell r="R717">
            <v>-60838.720000000001</v>
          </cell>
        </row>
        <row r="718">
          <cell r="C718" t="str">
            <v>000 2 19 25 038 02 0000 150</v>
          </cell>
          <cell r="G718">
            <v>0</v>
          </cell>
          <cell r="I718">
            <v>0</v>
          </cell>
          <cell r="P718">
            <v>-5604288</v>
          </cell>
          <cell r="R718">
            <v>-5604288</v>
          </cell>
        </row>
        <row r="719">
          <cell r="C719" t="str">
            <v>000 2 19 25 042 02 0000 150</v>
          </cell>
          <cell r="G719">
            <v>0</v>
          </cell>
          <cell r="I719">
            <v>0</v>
          </cell>
          <cell r="P719">
            <v>-265932</v>
          </cell>
          <cell r="R719">
            <v>-265932</v>
          </cell>
        </row>
        <row r="720">
          <cell r="C720" t="str">
            <v>000 2 19 25 047 02 0000 150</v>
          </cell>
          <cell r="G720">
            <v>0</v>
          </cell>
          <cell r="I720">
            <v>0</v>
          </cell>
          <cell r="P720">
            <v>-8307227.1699999999</v>
          </cell>
          <cell r="R720">
            <v>-8307227.1699999999</v>
          </cell>
        </row>
        <row r="721">
          <cell r="C721" t="str">
            <v>000 2 19 25 076 02 0000 150</v>
          </cell>
          <cell r="G721">
            <v>0</v>
          </cell>
          <cell r="I721">
            <v>0</v>
          </cell>
          <cell r="P721">
            <v>-409655.4</v>
          </cell>
          <cell r="R721">
            <v>-409655.4</v>
          </cell>
        </row>
        <row r="722">
          <cell r="C722" t="str">
            <v>000 2 19 25 097 02 0000 150</v>
          </cell>
          <cell r="G722">
            <v>0</v>
          </cell>
          <cell r="I722">
            <v>0</v>
          </cell>
          <cell r="P722">
            <v>-6994.86</v>
          </cell>
          <cell r="R722">
            <v>-6994.86</v>
          </cell>
        </row>
        <row r="723">
          <cell r="C723" t="str">
            <v>000 2 19 25 110 02 0000 150</v>
          </cell>
          <cell r="G723">
            <v>0</v>
          </cell>
          <cell r="I723">
            <v>0</v>
          </cell>
          <cell r="P723">
            <v>-201944.74</v>
          </cell>
          <cell r="R723">
            <v>-201944.74</v>
          </cell>
        </row>
        <row r="724">
          <cell r="C724" t="str">
            <v>000 2 19 25 382 02 0000 150</v>
          </cell>
          <cell r="G724">
            <v>0</v>
          </cell>
          <cell r="I724">
            <v>0</v>
          </cell>
          <cell r="P724">
            <v>-253157.85</v>
          </cell>
          <cell r="R724">
            <v>-253157.85</v>
          </cell>
        </row>
        <row r="725">
          <cell r="C725" t="str">
            <v>000 2 19 25 443 02 0000 150</v>
          </cell>
          <cell r="G725">
            <v>0</v>
          </cell>
          <cell r="I725">
            <v>0</v>
          </cell>
          <cell r="P725">
            <v>-8093704.4699999997</v>
          </cell>
          <cell r="R725">
            <v>-8093704.4699999997</v>
          </cell>
        </row>
        <row r="726">
          <cell r="C726" t="str">
            <v>000 2 19 25 462 02 0000 150</v>
          </cell>
          <cell r="G726">
            <v>0</v>
          </cell>
          <cell r="I726">
            <v>0</v>
          </cell>
          <cell r="P726">
            <v>-103633.88</v>
          </cell>
          <cell r="R726">
            <v>-103633.88</v>
          </cell>
        </row>
        <row r="727">
          <cell r="C727" t="str">
            <v>000 2 19 25 541 02 0000 150</v>
          </cell>
          <cell r="G727">
            <v>0</v>
          </cell>
          <cell r="I727">
            <v>0</v>
          </cell>
          <cell r="P727">
            <v>-753178.75</v>
          </cell>
          <cell r="R727">
            <v>-753178.75</v>
          </cell>
        </row>
        <row r="728">
          <cell r="C728" t="str">
            <v>000 2 19 25 542 02 0000 150</v>
          </cell>
          <cell r="G728">
            <v>0</v>
          </cell>
          <cell r="I728">
            <v>0</v>
          </cell>
          <cell r="P728">
            <v>-212167.37</v>
          </cell>
          <cell r="R728">
            <v>-212167.37</v>
          </cell>
        </row>
        <row r="729">
          <cell r="C729" t="str">
            <v>000 2 19 25 543 02 0000 150</v>
          </cell>
          <cell r="G729">
            <v>0</v>
          </cell>
          <cell r="I729">
            <v>0</v>
          </cell>
          <cell r="P729">
            <v>-2098171.3199999998</v>
          </cell>
          <cell r="R729">
            <v>-2098171.3199999998</v>
          </cell>
        </row>
        <row r="730">
          <cell r="C730" t="str">
            <v>000 2 19 25 555 02 0000 150</v>
          </cell>
          <cell r="G730">
            <v>0</v>
          </cell>
          <cell r="I730">
            <v>0</v>
          </cell>
          <cell r="P730">
            <v>-107318.11</v>
          </cell>
          <cell r="R730">
            <v>-107318.11</v>
          </cell>
        </row>
        <row r="731">
          <cell r="C731" t="str">
            <v>000 2 19 25 674 02 0000 150</v>
          </cell>
          <cell r="G731">
            <v>0</v>
          </cell>
          <cell r="I731">
            <v>0</v>
          </cell>
          <cell r="P731">
            <v>-0.01</v>
          </cell>
          <cell r="R731">
            <v>-0.01</v>
          </cell>
        </row>
        <row r="732">
          <cell r="C732" t="str">
            <v>000 2 19 35 118 02 0000 150</v>
          </cell>
          <cell r="G732">
            <v>0</v>
          </cell>
          <cell r="I732">
            <v>0</v>
          </cell>
          <cell r="P732">
            <v>-82600</v>
          </cell>
          <cell r="R732">
            <v>-82600</v>
          </cell>
        </row>
        <row r="733">
          <cell r="C733" t="str">
            <v>000 2 19 35 137 02 0000 150</v>
          </cell>
          <cell r="G733">
            <v>0</v>
          </cell>
          <cell r="I733">
            <v>0</v>
          </cell>
          <cell r="P733">
            <v>-187.35</v>
          </cell>
          <cell r="R733">
            <v>-187.35</v>
          </cell>
        </row>
        <row r="734">
          <cell r="C734" t="str">
            <v>000 2 19 35 220 02 0000 150</v>
          </cell>
          <cell r="G734">
            <v>0</v>
          </cell>
          <cell r="I734">
            <v>0</v>
          </cell>
          <cell r="P734">
            <v>-20062.78</v>
          </cell>
          <cell r="R734">
            <v>-20062.78</v>
          </cell>
        </row>
        <row r="735">
          <cell r="C735" t="str">
            <v>000 2 19 35 250 02 0000 150</v>
          </cell>
          <cell r="G735">
            <v>0</v>
          </cell>
          <cell r="I735">
            <v>0</v>
          </cell>
          <cell r="P735">
            <v>-1760964.93</v>
          </cell>
          <cell r="R735">
            <v>-1760964.93</v>
          </cell>
        </row>
        <row r="736">
          <cell r="C736" t="str">
            <v>000 2 19 35 270 02 0000 150</v>
          </cell>
          <cell r="G736">
            <v>0</v>
          </cell>
          <cell r="I736">
            <v>0</v>
          </cell>
          <cell r="P736">
            <v>-27590.31</v>
          </cell>
          <cell r="R736">
            <v>-27590.31</v>
          </cell>
        </row>
        <row r="737">
          <cell r="C737" t="str">
            <v>000 2 19 35 380 02 0000 150</v>
          </cell>
          <cell r="G737">
            <v>0</v>
          </cell>
          <cell r="I737">
            <v>0</v>
          </cell>
          <cell r="P737">
            <v>-269387.32</v>
          </cell>
          <cell r="R737">
            <v>-269387.32</v>
          </cell>
        </row>
        <row r="738">
          <cell r="C738" t="str">
            <v>000 2 19 35 573 02 0000 150</v>
          </cell>
          <cell r="G738">
            <v>0</v>
          </cell>
          <cell r="I738">
            <v>0</v>
          </cell>
          <cell r="P738">
            <v>-17916</v>
          </cell>
          <cell r="R738">
            <v>-17916</v>
          </cell>
        </row>
        <row r="739">
          <cell r="C739" t="str">
            <v>000 2 19 35 900 02 0000 150</v>
          </cell>
          <cell r="G739">
            <v>0</v>
          </cell>
          <cell r="I739">
            <v>0</v>
          </cell>
          <cell r="P739">
            <v>-25862.82</v>
          </cell>
          <cell r="R739">
            <v>-25862.82</v>
          </cell>
        </row>
        <row r="740">
          <cell r="C740" t="str">
            <v>000 2 19 45 142 02 0000 150</v>
          </cell>
          <cell r="G740">
            <v>0</v>
          </cell>
          <cell r="I740">
            <v>0</v>
          </cell>
          <cell r="P740">
            <v>-9</v>
          </cell>
          <cell r="R740">
            <v>-9</v>
          </cell>
        </row>
        <row r="741">
          <cell r="C741" t="str">
            <v>000 2 19 45 422 02 0000 150</v>
          </cell>
          <cell r="G741">
            <v>0</v>
          </cell>
          <cell r="I741">
            <v>0</v>
          </cell>
          <cell r="P741">
            <v>-136023.93</v>
          </cell>
          <cell r="R741">
            <v>-136023.93</v>
          </cell>
        </row>
        <row r="742">
          <cell r="C742" t="str">
            <v>000 2 19 51 360 02 0000 150</v>
          </cell>
          <cell r="G742">
            <v>0</v>
          </cell>
          <cell r="I742">
            <v>0</v>
          </cell>
          <cell r="P742">
            <v>-840410.41</v>
          </cell>
          <cell r="R742">
            <v>-840410.41</v>
          </cell>
        </row>
        <row r="743">
          <cell r="C743" t="str">
            <v>000 2 19 90 000 02 0000 150</v>
          </cell>
          <cell r="G743">
            <v>0</v>
          </cell>
          <cell r="I743">
            <v>0</v>
          </cell>
          <cell r="P743">
            <v>-5043124.8899999997</v>
          </cell>
          <cell r="R743">
            <v>-5043124.8899999997</v>
          </cell>
        </row>
        <row r="744">
          <cell r="C744" t="str">
            <v>000 2 19 00 000 04 0000 150</v>
          </cell>
          <cell r="G744">
            <v>0</v>
          </cell>
          <cell r="I744">
            <v>0</v>
          </cell>
          <cell r="P744">
            <v>0</v>
          </cell>
          <cell r="R744">
            <v>0</v>
          </cell>
        </row>
        <row r="745">
          <cell r="C745" t="str">
            <v>000 2 19 25 555 04 0000 150</v>
          </cell>
          <cell r="G745">
            <v>0</v>
          </cell>
          <cell r="I745">
            <v>0</v>
          </cell>
          <cell r="P745">
            <v>0</v>
          </cell>
          <cell r="R745">
            <v>0</v>
          </cell>
        </row>
        <row r="746">
          <cell r="C746" t="str">
            <v>000 2 19 60 010 04 0000 150</v>
          </cell>
          <cell r="G746">
            <v>0</v>
          </cell>
          <cell r="I746">
            <v>0</v>
          </cell>
          <cell r="P746">
            <v>0</v>
          </cell>
          <cell r="R746">
            <v>0</v>
          </cell>
        </row>
        <row r="747">
          <cell r="C747" t="str">
            <v>000 2 19 00 000 05 0000 150</v>
          </cell>
          <cell r="G747">
            <v>0</v>
          </cell>
          <cell r="I747">
            <v>0</v>
          </cell>
          <cell r="P747">
            <v>0</v>
          </cell>
          <cell r="R747">
            <v>0</v>
          </cell>
        </row>
        <row r="748">
          <cell r="C748" t="str">
            <v>000 2 19 25 097 05 0000 150</v>
          </cell>
          <cell r="G748">
            <v>0</v>
          </cell>
          <cell r="I748">
            <v>0</v>
          </cell>
          <cell r="P748">
            <v>0</v>
          </cell>
          <cell r="R748">
            <v>0</v>
          </cell>
        </row>
        <row r="749">
          <cell r="C749" t="str">
            <v>000 2 19 35 543 05 0000 150</v>
          </cell>
          <cell r="G749">
            <v>0</v>
          </cell>
          <cell r="I749">
            <v>0</v>
          </cell>
          <cell r="P749">
            <v>0</v>
          </cell>
          <cell r="R749">
            <v>0</v>
          </cell>
        </row>
        <row r="750">
          <cell r="C750" t="str">
            <v>000 2 19 60 010 05 0000 150</v>
          </cell>
          <cell r="G750">
            <v>0</v>
          </cell>
          <cell r="I750">
            <v>0</v>
          </cell>
          <cell r="P750">
            <v>0</v>
          </cell>
          <cell r="R750">
            <v>0</v>
          </cell>
        </row>
        <row r="751">
          <cell r="C751" t="str">
            <v>000 2 19 00 000 09 0000 150</v>
          </cell>
          <cell r="G751">
            <v>0</v>
          </cell>
          <cell r="I751">
            <v>0</v>
          </cell>
          <cell r="P751">
            <v>0</v>
          </cell>
          <cell r="R751">
            <v>0</v>
          </cell>
        </row>
        <row r="752">
          <cell r="C752" t="str">
            <v>000 2 19 50 930 09 0000 150</v>
          </cell>
          <cell r="G752">
            <v>0</v>
          </cell>
          <cell r="I752">
            <v>0</v>
          </cell>
          <cell r="P752">
            <v>0</v>
          </cell>
          <cell r="R752">
            <v>0</v>
          </cell>
        </row>
        <row r="753">
          <cell r="C753" t="str">
            <v>000 2 19 51 360 09 0000 150</v>
          </cell>
          <cell r="G753">
            <v>0</v>
          </cell>
          <cell r="I753">
            <v>0</v>
          </cell>
          <cell r="P753">
            <v>0</v>
          </cell>
          <cell r="R753">
            <v>0</v>
          </cell>
        </row>
        <row r="754">
          <cell r="C754" t="str">
            <v>000 2 19 73 000 09 0000 150</v>
          </cell>
          <cell r="G754">
            <v>0</v>
          </cell>
          <cell r="I754">
            <v>0</v>
          </cell>
          <cell r="P754">
            <v>0</v>
          </cell>
          <cell r="R754">
            <v>0</v>
          </cell>
        </row>
        <row r="755">
          <cell r="C755" t="str">
            <v>000 2 19 00 000 10 0000 150</v>
          </cell>
          <cell r="G755">
            <v>0</v>
          </cell>
          <cell r="I755">
            <v>0</v>
          </cell>
          <cell r="P755">
            <v>0</v>
          </cell>
          <cell r="R755">
            <v>0</v>
          </cell>
        </row>
        <row r="756">
          <cell r="C756" t="str">
            <v>000 2 19 60 010 10 0000 150</v>
          </cell>
          <cell r="G756">
            <v>0</v>
          </cell>
          <cell r="I756">
            <v>0</v>
          </cell>
          <cell r="P756">
            <v>0</v>
          </cell>
          <cell r="R756">
            <v>0</v>
          </cell>
        </row>
        <row r="757">
          <cell r="C757">
            <v>0</v>
          </cell>
          <cell r="G757">
            <v>0</v>
          </cell>
          <cell r="I757">
            <v>0</v>
          </cell>
          <cell r="P757">
            <v>0</v>
          </cell>
          <cell r="R757">
            <v>0</v>
          </cell>
        </row>
      </sheetData>
      <sheetData sheetId="1">
        <row r="1">
          <cell r="C1">
            <v>0</v>
          </cell>
          <cell r="G1">
            <v>0</v>
          </cell>
          <cell r="I1">
            <v>0</v>
          </cell>
        </row>
        <row r="2">
          <cell r="C2">
            <v>0</v>
          </cell>
          <cell r="G2">
            <v>0</v>
          </cell>
          <cell r="I2">
            <v>0</v>
          </cell>
          <cell r="P2">
            <v>0</v>
          </cell>
          <cell r="R2">
            <v>0</v>
          </cell>
        </row>
        <row r="3">
          <cell r="C3">
            <v>0</v>
          </cell>
          <cell r="G3">
            <v>0</v>
          </cell>
          <cell r="I3">
            <v>0</v>
          </cell>
          <cell r="P3">
            <v>0</v>
          </cell>
          <cell r="R3">
            <v>0</v>
          </cell>
        </row>
        <row r="4">
          <cell r="C4" t="str">
            <v>Код расхода по бюджетной классификации</v>
          </cell>
          <cell r="G4">
            <v>0</v>
          </cell>
          <cell r="I4">
            <v>0</v>
          </cell>
          <cell r="P4">
            <v>0</v>
          </cell>
          <cell r="R4">
            <v>0</v>
          </cell>
        </row>
        <row r="5">
          <cell r="C5">
            <v>0</v>
          </cell>
          <cell r="G5" t="str">
            <v>консолидированный бюджет субъекта Российской Федерации</v>
          </cell>
          <cell r="I5" t="str">
            <v>бюджет субъекта Российской Федерации</v>
          </cell>
          <cell r="P5" t="str">
            <v>консолидированный бюджет субъекта Российской Федерации</v>
          </cell>
          <cell r="R5" t="str">
            <v>бюджет субъекта Российской Федерации</v>
          </cell>
        </row>
        <row r="6">
          <cell r="C6" t="str">
            <v>3</v>
          </cell>
          <cell r="G6" t="str">
            <v>6</v>
          </cell>
          <cell r="I6" t="str">
            <v>8</v>
          </cell>
          <cell r="P6" t="str">
            <v>19</v>
          </cell>
          <cell r="R6" t="str">
            <v>21</v>
          </cell>
        </row>
        <row r="7">
          <cell r="C7" t="str">
            <v>X</v>
          </cell>
          <cell r="G7">
            <v>118988677011.98</v>
          </cell>
          <cell r="I7">
            <v>99933550663</v>
          </cell>
          <cell r="P7">
            <v>48360765193.580002</v>
          </cell>
          <cell r="R7">
            <v>40274603390.5</v>
          </cell>
        </row>
        <row r="8">
          <cell r="C8">
            <v>0</v>
          </cell>
          <cell r="G8">
            <v>0</v>
          </cell>
          <cell r="I8">
            <v>0</v>
          </cell>
          <cell r="P8">
            <v>0</v>
          </cell>
          <cell r="R8">
            <v>0</v>
          </cell>
        </row>
        <row r="9">
          <cell r="C9" t="str">
            <v>000 0100 00 0 00 00000 000</v>
          </cell>
          <cell r="G9">
            <v>7827226143.6400003</v>
          </cell>
          <cell r="I9">
            <v>2771708527.5300002</v>
          </cell>
          <cell r="P9">
            <v>3146200883.3499999</v>
          </cell>
          <cell r="R9">
            <v>910899037.28999996</v>
          </cell>
        </row>
        <row r="10">
          <cell r="C10" t="str">
            <v>000 0102 00 0 00 00000 000</v>
          </cell>
          <cell r="G10">
            <v>325389095.30000001</v>
          </cell>
          <cell r="I10">
            <v>4795700</v>
          </cell>
          <cell r="P10">
            <v>155053774.03</v>
          </cell>
          <cell r="R10">
            <v>2596823.7799999998</v>
          </cell>
        </row>
        <row r="11">
          <cell r="C11" t="str">
            <v>000 0102 00 0 00 00000 100</v>
          </cell>
          <cell r="G11">
            <v>325389095.30000001</v>
          </cell>
          <cell r="I11">
            <v>4795700</v>
          </cell>
          <cell r="P11">
            <v>155053774.03</v>
          </cell>
          <cell r="R11">
            <v>2596823.7799999998</v>
          </cell>
        </row>
        <row r="12">
          <cell r="C12" t="str">
            <v>000 0102 00 0 00 00000 110</v>
          </cell>
          <cell r="G12">
            <v>28536</v>
          </cell>
          <cell r="I12">
            <v>0</v>
          </cell>
          <cell r="P12">
            <v>28536</v>
          </cell>
          <cell r="R12">
            <v>0</v>
          </cell>
        </row>
        <row r="13">
          <cell r="C13" t="str">
            <v>000 0102 00 0 00 00000 112</v>
          </cell>
          <cell r="G13">
            <v>28536</v>
          </cell>
          <cell r="I13">
            <v>0</v>
          </cell>
          <cell r="P13">
            <v>28536</v>
          </cell>
          <cell r="R13">
            <v>0</v>
          </cell>
        </row>
        <row r="14">
          <cell r="C14" t="str">
            <v>000 0102 00 0 00 00000 120</v>
          </cell>
          <cell r="G14">
            <v>325360559.30000001</v>
          </cell>
          <cell r="I14">
            <v>4795700</v>
          </cell>
          <cell r="P14">
            <v>155025238.03</v>
          </cell>
          <cell r="R14">
            <v>2596823.7799999998</v>
          </cell>
        </row>
        <row r="15">
          <cell r="C15" t="str">
            <v>000 0102 00 0 00 00000 121</v>
          </cell>
          <cell r="G15">
            <v>249894727.66</v>
          </cell>
          <cell r="I15">
            <v>3683300</v>
          </cell>
          <cell r="P15">
            <v>119506002.81999999</v>
          </cell>
          <cell r="R15">
            <v>2023350.2</v>
          </cell>
        </row>
        <row r="16">
          <cell r="C16" t="str">
            <v>000 0102 00 0 00 00000 122</v>
          </cell>
          <cell r="G16">
            <v>120700</v>
          </cell>
          <cell r="I16">
            <v>0</v>
          </cell>
          <cell r="P16">
            <v>0</v>
          </cell>
          <cell r="R16">
            <v>0</v>
          </cell>
        </row>
        <row r="17">
          <cell r="C17" t="str">
            <v>000 0102 00 0 00 00000 129</v>
          </cell>
          <cell r="G17">
            <v>75345131.640000001</v>
          </cell>
          <cell r="I17">
            <v>1112400</v>
          </cell>
          <cell r="P17">
            <v>35519235.210000001</v>
          </cell>
          <cell r="R17">
            <v>573473.57999999996</v>
          </cell>
        </row>
        <row r="18">
          <cell r="C18" t="str">
            <v>000 0103 00 0 00 00000 000</v>
          </cell>
          <cell r="G18">
            <v>308343882.01999998</v>
          </cell>
          <cell r="I18">
            <v>201328000</v>
          </cell>
          <cell r="P18">
            <v>152176313.43000001</v>
          </cell>
          <cell r="R18">
            <v>105806250.06</v>
          </cell>
        </row>
        <row r="19">
          <cell r="C19" t="str">
            <v>000 0103 00 0 00 00000 100</v>
          </cell>
          <cell r="G19">
            <v>276576895.88999999</v>
          </cell>
          <cell r="I19">
            <v>185892300</v>
          </cell>
          <cell r="P19">
            <v>143536630.47</v>
          </cell>
          <cell r="R19">
            <v>102027359.73999999</v>
          </cell>
        </row>
        <row r="20">
          <cell r="C20" t="str">
            <v>000 0103 00 0 00 00000 120</v>
          </cell>
          <cell r="G20">
            <v>276576895.88999999</v>
          </cell>
          <cell r="I20">
            <v>185892300</v>
          </cell>
          <cell r="P20">
            <v>143536630.47</v>
          </cell>
          <cell r="R20">
            <v>102027359.73999999</v>
          </cell>
        </row>
        <row r="21">
          <cell r="C21" t="str">
            <v>000 0103 00 0 00 00000 121</v>
          </cell>
          <cell r="G21">
            <v>159890880.38999999</v>
          </cell>
          <cell r="I21">
            <v>114953000</v>
          </cell>
          <cell r="P21">
            <v>88017696.900000006</v>
          </cell>
          <cell r="R21">
            <v>65602191.630000003</v>
          </cell>
        </row>
        <row r="22">
          <cell r="C22" t="str">
            <v>000 0103 00 0 00 00000 122</v>
          </cell>
          <cell r="G22">
            <v>17634990</v>
          </cell>
          <cell r="I22">
            <v>14794400</v>
          </cell>
          <cell r="P22">
            <v>7688830.4100000001</v>
          </cell>
          <cell r="R22">
            <v>6658108.4100000001</v>
          </cell>
        </row>
        <row r="23">
          <cell r="C23" t="str">
            <v>000 0103 00 0 00 00000 123</v>
          </cell>
          <cell r="G23">
            <v>50571904</v>
          </cell>
          <cell r="I23">
            <v>21420000</v>
          </cell>
          <cell r="P23">
            <v>21650855.920000002</v>
          </cell>
          <cell r="R23">
            <v>10433194.76</v>
          </cell>
        </row>
        <row r="24">
          <cell r="C24" t="str">
            <v>000 0103 00 0 00 00000 129</v>
          </cell>
          <cell r="G24">
            <v>48479121.5</v>
          </cell>
          <cell r="I24">
            <v>34724900</v>
          </cell>
          <cell r="P24">
            <v>26179247.239999998</v>
          </cell>
          <cell r="R24">
            <v>19333864.940000001</v>
          </cell>
        </row>
        <row r="25">
          <cell r="C25" t="str">
            <v>000 0103 00 0 00 00000 200</v>
          </cell>
          <cell r="G25">
            <v>31393230.960000001</v>
          </cell>
          <cell r="I25">
            <v>15429400</v>
          </cell>
          <cell r="P25">
            <v>8519250.1899999995</v>
          </cell>
          <cell r="R25">
            <v>3774687.32</v>
          </cell>
        </row>
        <row r="26">
          <cell r="C26" t="str">
            <v>000 0103 00 0 00 00000 240</v>
          </cell>
          <cell r="G26">
            <v>31393230.960000001</v>
          </cell>
          <cell r="I26">
            <v>15429400</v>
          </cell>
          <cell r="P26">
            <v>8519250.1899999995</v>
          </cell>
          <cell r="R26">
            <v>3774687.32</v>
          </cell>
        </row>
        <row r="27">
          <cell r="C27" t="str">
            <v>000 0103 00 0 00 00000 242</v>
          </cell>
          <cell r="G27">
            <v>5210283.54</v>
          </cell>
          <cell r="I27">
            <v>4386741.38</v>
          </cell>
          <cell r="P27">
            <v>2612567.2200000002</v>
          </cell>
          <cell r="R27">
            <v>2222097.35</v>
          </cell>
        </row>
        <row r="28">
          <cell r="C28" t="str">
            <v>000 0103 00 0 00 00000 244</v>
          </cell>
          <cell r="G28">
            <v>26182947.420000002</v>
          </cell>
          <cell r="I28">
            <v>11042658.619999999</v>
          </cell>
          <cell r="P28">
            <v>5906682.9699999997</v>
          </cell>
          <cell r="R28">
            <v>1552589.97</v>
          </cell>
        </row>
        <row r="29">
          <cell r="C29" t="str">
            <v>000 0103 00 0 00 00000 300</v>
          </cell>
          <cell r="G29">
            <v>143750</v>
          </cell>
          <cell r="I29">
            <v>0</v>
          </cell>
          <cell r="P29">
            <v>19448</v>
          </cell>
          <cell r="R29">
            <v>0</v>
          </cell>
        </row>
        <row r="30">
          <cell r="C30" t="str">
            <v>000 0103 00 0 00 00000 330</v>
          </cell>
          <cell r="G30">
            <v>143750</v>
          </cell>
          <cell r="I30">
            <v>0</v>
          </cell>
          <cell r="P30">
            <v>19448</v>
          </cell>
          <cell r="R30">
            <v>0</v>
          </cell>
        </row>
        <row r="31">
          <cell r="C31" t="str">
            <v>000 0103 00 0 00 00000 800</v>
          </cell>
          <cell r="G31">
            <v>230005.17</v>
          </cell>
          <cell r="I31">
            <v>6300</v>
          </cell>
          <cell r="P31">
            <v>100984.77</v>
          </cell>
          <cell r="R31">
            <v>4203</v>
          </cell>
        </row>
        <row r="32">
          <cell r="C32" t="str">
            <v>000 0103 00 0 00 00000 850</v>
          </cell>
          <cell r="G32">
            <v>230005.17</v>
          </cell>
          <cell r="I32">
            <v>6300</v>
          </cell>
          <cell r="P32">
            <v>100984.77</v>
          </cell>
          <cell r="R32">
            <v>4203</v>
          </cell>
        </row>
        <row r="33">
          <cell r="C33" t="str">
            <v>000 0103 00 0 00 00000 851</v>
          </cell>
          <cell r="G33">
            <v>45650</v>
          </cell>
          <cell r="I33">
            <v>6300</v>
          </cell>
          <cell r="P33">
            <v>8293</v>
          </cell>
          <cell r="R33">
            <v>4203</v>
          </cell>
        </row>
        <row r="34">
          <cell r="C34" t="str">
            <v>000 0103 00 0 00 00000 852</v>
          </cell>
          <cell r="G34">
            <v>74500</v>
          </cell>
          <cell r="I34">
            <v>0</v>
          </cell>
          <cell r="P34">
            <v>35263.65</v>
          </cell>
          <cell r="R34">
            <v>0</v>
          </cell>
        </row>
        <row r="35">
          <cell r="C35" t="str">
            <v>000 0103 00 0 00 00000 853</v>
          </cell>
          <cell r="G35">
            <v>109855.17</v>
          </cell>
          <cell r="I35">
            <v>0</v>
          </cell>
          <cell r="P35">
            <v>57428.12</v>
          </cell>
          <cell r="R35">
            <v>0</v>
          </cell>
        </row>
        <row r="36">
          <cell r="C36" t="str">
            <v>000 0104 00 0 00 00000 000</v>
          </cell>
          <cell r="G36">
            <v>2449505191.0300002</v>
          </cell>
          <cell r="I36">
            <v>236447100</v>
          </cell>
          <cell r="P36">
            <v>1137728636.6400001</v>
          </cell>
          <cell r="R36">
            <v>108014345.63</v>
          </cell>
        </row>
        <row r="37">
          <cell r="C37" t="str">
            <v>000 0104 00 0 00 00000 100</v>
          </cell>
          <cell r="G37">
            <v>1943064064.1300001</v>
          </cell>
          <cell r="I37">
            <v>216532700</v>
          </cell>
          <cell r="P37">
            <v>917923964.63</v>
          </cell>
          <cell r="R37">
            <v>100366838.53</v>
          </cell>
        </row>
        <row r="38">
          <cell r="C38" t="str">
            <v>000 0104 00 0 00 00000 110</v>
          </cell>
          <cell r="G38">
            <v>507.92</v>
          </cell>
          <cell r="I38">
            <v>0</v>
          </cell>
          <cell r="P38">
            <v>162.91999999999999</v>
          </cell>
          <cell r="R38">
            <v>0</v>
          </cell>
        </row>
        <row r="39">
          <cell r="C39" t="str">
            <v>000 0104 00 0 00 00000 112</v>
          </cell>
          <cell r="G39">
            <v>507.92</v>
          </cell>
          <cell r="I39">
            <v>0</v>
          </cell>
          <cell r="P39">
            <v>162.91999999999999</v>
          </cell>
          <cell r="R39">
            <v>0</v>
          </cell>
        </row>
        <row r="40">
          <cell r="C40" t="str">
            <v>000 0104 00 0 00 00000 120</v>
          </cell>
          <cell r="G40">
            <v>1943063556.21</v>
          </cell>
          <cell r="I40">
            <v>216532700</v>
          </cell>
          <cell r="P40">
            <v>917923801.71000004</v>
          </cell>
          <cell r="R40">
            <v>100366838.53</v>
          </cell>
        </row>
        <row r="41">
          <cell r="C41" t="str">
            <v>000 0104 00 0 00 00000 121</v>
          </cell>
          <cell r="G41">
            <v>1462031799.6300001</v>
          </cell>
          <cell r="I41">
            <v>143029400</v>
          </cell>
          <cell r="P41">
            <v>694672979.24000001</v>
          </cell>
          <cell r="R41">
            <v>68921153.510000005</v>
          </cell>
        </row>
        <row r="42">
          <cell r="C42" t="str">
            <v>000 0104 00 0 00 00000 122</v>
          </cell>
          <cell r="G42">
            <v>40404977.469999999</v>
          </cell>
          <cell r="I42">
            <v>30309400</v>
          </cell>
          <cell r="P42">
            <v>14456506.5</v>
          </cell>
          <cell r="R42">
            <v>10844421.970000001</v>
          </cell>
        </row>
        <row r="43">
          <cell r="C43" t="str">
            <v>000 0104 00 0 00 00000 123</v>
          </cell>
          <cell r="G43">
            <v>147900</v>
          </cell>
          <cell r="I43">
            <v>0</v>
          </cell>
          <cell r="P43">
            <v>114879.8</v>
          </cell>
          <cell r="R43">
            <v>0</v>
          </cell>
        </row>
        <row r="44">
          <cell r="C44" t="str">
            <v>000 0104 00 0 00 00000 129</v>
          </cell>
          <cell r="G44">
            <v>440478879.11000001</v>
          </cell>
          <cell r="I44">
            <v>43193900</v>
          </cell>
          <cell r="P44">
            <v>208679436.16999999</v>
          </cell>
          <cell r="R44">
            <v>20601263.050000001</v>
          </cell>
        </row>
        <row r="45">
          <cell r="C45" t="str">
            <v>000 0104 00 0 00 00000 200</v>
          </cell>
          <cell r="G45">
            <v>460706439.75</v>
          </cell>
          <cell r="I45">
            <v>19444400</v>
          </cell>
          <cell r="P45">
            <v>196747722.90000001</v>
          </cell>
          <cell r="R45">
            <v>7511529.0999999996</v>
          </cell>
        </row>
        <row r="46">
          <cell r="C46" t="str">
            <v>000 0104 00 0 00 00000 240</v>
          </cell>
          <cell r="G46">
            <v>460706439.75</v>
          </cell>
          <cell r="I46">
            <v>19444400</v>
          </cell>
          <cell r="P46">
            <v>196747722.90000001</v>
          </cell>
          <cell r="R46">
            <v>7511529.0999999996</v>
          </cell>
        </row>
        <row r="47">
          <cell r="C47" t="str">
            <v>000 0104 00 0 00 00000 242</v>
          </cell>
          <cell r="G47">
            <v>69020158.700000003</v>
          </cell>
          <cell r="I47">
            <v>6376300</v>
          </cell>
          <cell r="P47">
            <v>29195854.359999999</v>
          </cell>
          <cell r="R47">
            <v>2310618.2000000002</v>
          </cell>
        </row>
        <row r="48">
          <cell r="C48" t="str">
            <v>000 0104 00 0 00 00000 243</v>
          </cell>
          <cell r="G48">
            <v>10227339</v>
          </cell>
          <cell r="I48">
            <v>0</v>
          </cell>
          <cell r="P48">
            <v>504784.21</v>
          </cell>
          <cell r="R48">
            <v>0</v>
          </cell>
        </row>
        <row r="49">
          <cell r="C49" t="str">
            <v>000 0104 00 0 00 00000 244</v>
          </cell>
          <cell r="G49">
            <v>381458942.05000001</v>
          </cell>
          <cell r="I49">
            <v>13068100</v>
          </cell>
          <cell r="P49">
            <v>167047084.33000001</v>
          </cell>
          <cell r="R49">
            <v>5200910.9000000004</v>
          </cell>
        </row>
        <row r="50">
          <cell r="C50" t="str">
            <v>000 0104 00 0 00 00000 300</v>
          </cell>
          <cell r="G50">
            <v>3082807.57</v>
          </cell>
          <cell r="I50">
            <v>400000</v>
          </cell>
          <cell r="P50">
            <v>2154764.5099999998</v>
          </cell>
          <cell r="R50">
            <v>66000</v>
          </cell>
        </row>
        <row r="51">
          <cell r="C51" t="str">
            <v>000 0104 00 0 00 00000 320</v>
          </cell>
          <cell r="G51">
            <v>2022528.48</v>
          </cell>
          <cell r="I51">
            <v>0</v>
          </cell>
          <cell r="P51">
            <v>1997485.42</v>
          </cell>
          <cell r="R51">
            <v>0</v>
          </cell>
        </row>
        <row r="52">
          <cell r="C52" t="str">
            <v>000 0104 00 0 00 00000 321</v>
          </cell>
          <cell r="G52">
            <v>2022528.48</v>
          </cell>
          <cell r="I52">
            <v>0</v>
          </cell>
          <cell r="P52">
            <v>1997485.42</v>
          </cell>
          <cell r="R52">
            <v>0</v>
          </cell>
        </row>
        <row r="53">
          <cell r="C53" t="str">
            <v>000 0104 00 0 00 00000 350</v>
          </cell>
          <cell r="G53">
            <v>650279.09</v>
          </cell>
          <cell r="I53">
            <v>0</v>
          </cell>
          <cell r="P53">
            <v>90279.09</v>
          </cell>
          <cell r="R53">
            <v>0</v>
          </cell>
        </row>
        <row r="54">
          <cell r="C54" t="str">
            <v>000 0104 00 0 00 00000 360</v>
          </cell>
          <cell r="G54">
            <v>410000</v>
          </cell>
          <cell r="I54">
            <v>400000</v>
          </cell>
          <cell r="P54">
            <v>67000</v>
          </cell>
          <cell r="R54">
            <v>66000</v>
          </cell>
        </row>
        <row r="55">
          <cell r="C55" t="str">
            <v>000 0104 00 0 00 00000 400</v>
          </cell>
          <cell r="G55">
            <v>495500</v>
          </cell>
          <cell r="I55">
            <v>0</v>
          </cell>
          <cell r="P55">
            <v>495442.35</v>
          </cell>
          <cell r="R55">
            <v>0</v>
          </cell>
        </row>
        <row r="56">
          <cell r="C56" t="str">
            <v>000 0104 00 0 00 00000 410</v>
          </cell>
          <cell r="G56">
            <v>495500</v>
          </cell>
          <cell r="I56">
            <v>0</v>
          </cell>
          <cell r="P56">
            <v>495442.35</v>
          </cell>
          <cell r="R56">
            <v>0</v>
          </cell>
        </row>
        <row r="57">
          <cell r="C57" t="str">
            <v>000 0104 00 0 00 00000 414</v>
          </cell>
          <cell r="G57">
            <v>495500</v>
          </cell>
          <cell r="I57">
            <v>0</v>
          </cell>
          <cell r="P57">
            <v>495442.35</v>
          </cell>
          <cell r="R57">
            <v>0</v>
          </cell>
        </row>
        <row r="58">
          <cell r="C58" t="str">
            <v>000 0104 00 0 00 00000 500</v>
          </cell>
          <cell r="G58">
            <v>0</v>
          </cell>
          <cell r="I58">
            <v>0</v>
          </cell>
          <cell r="P58">
            <v>37941</v>
          </cell>
          <cell r="R58">
            <v>0</v>
          </cell>
        </row>
        <row r="59">
          <cell r="C59" t="str">
            <v>000 0104 00 0 00 00000 540</v>
          </cell>
          <cell r="G59">
            <v>0</v>
          </cell>
          <cell r="I59">
            <v>0</v>
          </cell>
          <cell r="P59">
            <v>37941</v>
          </cell>
          <cell r="R59">
            <v>0</v>
          </cell>
        </row>
        <row r="60">
          <cell r="C60" t="str">
            <v>000 0104 00 0 00 00000 800</v>
          </cell>
          <cell r="G60">
            <v>42156379.579999998</v>
          </cell>
          <cell r="I60">
            <v>70000</v>
          </cell>
          <cell r="P60">
            <v>20368801.25</v>
          </cell>
          <cell r="R60">
            <v>69978</v>
          </cell>
        </row>
        <row r="61">
          <cell r="C61" t="str">
            <v>000 0104 00 0 00 00000 830</v>
          </cell>
          <cell r="G61">
            <v>7342232.4800000004</v>
          </cell>
          <cell r="I61">
            <v>0</v>
          </cell>
          <cell r="P61">
            <v>4159072.95</v>
          </cell>
          <cell r="R61">
            <v>0</v>
          </cell>
        </row>
        <row r="62">
          <cell r="C62" t="str">
            <v>000 0104 00 0 00 00000 831</v>
          </cell>
          <cell r="G62">
            <v>7342232.4800000004</v>
          </cell>
          <cell r="I62">
            <v>0</v>
          </cell>
          <cell r="P62">
            <v>4159072.95</v>
          </cell>
          <cell r="R62">
            <v>0</v>
          </cell>
        </row>
        <row r="63">
          <cell r="C63" t="str">
            <v>000 0104 00 0 00 00000 850</v>
          </cell>
          <cell r="G63">
            <v>34814147.100000001</v>
          </cell>
          <cell r="I63">
            <v>70000</v>
          </cell>
          <cell r="P63">
            <v>16209728.300000001</v>
          </cell>
          <cell r="R63">
            <v>69978</v>
          </cell>
        </row>
        <row r="64">
          <cell r="C64" t="str">
            <v>000 0104 00 0 00 00000 851</v>
          </cell>
          <cell r="G64">
            <v>27048003.059999999</v>
          </cell>
          <cell r="I64">
            <v>20000</v>
          </cell>
          <cell r="P64">
            <v>12461460.1</v>
          </cell>
          <cell r="R64">
            <v>19978</v>
          </cell>
        </row>
        <row r="65">
          <cell r="C65" t="str">
            <v>000 0104 00 0 00 00000 852</v>
          </cell>
          <cell r="G65">
            <v>798248.43</v>
          </cell>
          <cell r="I65">
            <v>0</v>
          </cell>
          <cell r="P65">
            <v>110208.88</v>
          </cell>
          <cell r="R65">
            <v>0</v>
          </cell>
        </row>
        <row r="66">
          <cell r="C66" t="str">
            <v>000 0104 00 0 00 00000 853</v>
          </cell>
          <cell r="G66">
            <v>6967895.6100000003</v>
          </cell>
          <cell r="I66">
            <v>50000</v>
          </cell>
          <cell r="P66">
            <v>3638059.32</v>
          </cell>
          <cell r="R66">
            <v>50000</v>
          </cell>
        </row>
        <row r="67">
          <cell r="C67" t="str">
            <v>000 0105 00 0 00 00000 000</v>
          </cell>
          <cell r="G67">
            <v>429686600</v>
          </cell>
          <cell r="I67">
            <v>429686600</v>
          </cell>
          <cell r="P67">
            <v>191864004.61000001</v>
          </cell>
          <cell r="R67">
            <v>191864004.61000001</v>
          </cell>
        </row>
        <row r="68">
          <cell r="C68" t="str">
            <v>000 0105 00 0 00 00000 100</v>
          </cell>
          <cell r="G68">
            <v>232691900</v>
          </cell>
          <cell r="I68">
            <v>232691900</v>
          </cell>
          <cell r="P68">
            <v>112704601.5</v>
          </cell>
          <cell r="R68">
            <v>112704601.5</v>
          </cell>
        </row>
        <row r="69">
          <cell r="C69" t="str">
            <v>000 0105 00 0 00 00000 110</v>
          </cell>
          <cell r="G69">
            <v>48274500</v>
          </cell>
          <cell r="I69">
            <v>48274500</v>
          </cell>
          <cell r="P69">
            <v>21752292.800000001</v>
          </cell>
          <cell r="R69">
            <v>21752292.800000001</v>
          </cell>
        </row>
        <row r="70">
          <cell r="C70" t="str">
            <v>000 0105 00 0 00 00000 111</v>
          </cell>
          <cell r="G70">
            <v>36782900</v>
          </cell>
          <cell r="I70">
            <v>36782900</v>
          </cell>
          <cell r="P70">
            <v>16722622.289999999</v>
          </cell>
          <cell r="R70">
            <v>16722622.289999999</v>
          </cell>
        </row>
        <row r="71">
          <cell r="C71" t="str">
            <v>000 0105 00 0 00 00000 112</v>
          </cell>
          <cell r="G71">
            <v>383200</v>
          </cell>
          <cell r="I71">
            <v>383200</v>
          </cell>
          <cell r="P71">
            <v>116659.44</v>
          </cell>
          <cell r="R71">
            <v>116659.44</v>
          </cell>
        </row>
        <row r="72">
          <cell r="C72" t="str">
            <v>000 0105 00 0 00 00000 119</v>
          </cell>
          <cell r="G72">
            <v>11108400</v>
          </cell>
          <cell r="I72">
            <v>11108400</v>
          </cell>
          <cell r="P72">
            <v>4913011.07</v>
          </cell>
          <cell r="R72">
            <v>4913011.07</v>
          </cell>
        </row>
        <row r="73">
          <cell r="C73" t="str">
            <v>000 0105 00 0 00 00000 120</v>
          </cell>
          <cell r="G73">
            <v>184417400</v>
          </cell>
          <cell r="I73">
            <v>184417400</v>
          </cell>
          <cell r="P73">
            <v>90952308.700000003</v>
          </cell>
          <cell r="R73">
            <v>90952308.700000003</v>
          </cell>
        </row>
        <row r="74">
          <cell r="C74" t="str">
            <v>000 0105 00 0 00 00000 121</v>
          </cell>
          <cell r="G74">
            <v>140835200</v>
          </cell>
          <cell r="I74">
            <v>140835200</v>
          </cell>
          <cell r="P74">
            <v>69402106.680000007</v>
          </cell>
          <cell r="R74">
            <v>69402106.680000007</v>
          </cell>
        </row>
        <row r="75">
          <cell r="C75" t="str">
            <v>000 0105 00 0 00 00000 122</v>
          </cell>
          <cell r="G75">
            <v>650000</v>
          </cell>
          <cell r="I75">
            <v>650000</v>
          </cell>
          <cell r="P75">
            <v>195525.85</v>
          </cell>
          <cell r="R75">
            <v>195525.85</v>
          </cell>
        </row>
        <row r="76">
          <cell r="C76" t="str">
            <v>000 0105 00 0 00 00000 123</v>
          </cell>
          <cell r="G76">
            <v>400000</v>
          </cell>
          <cell r="I76">
            <v>400000</v>
          </cell>
          <cell r="P76">
            <v>106811</v>
          </cell>
          <cell r="R76">
            <v>106811</v>
          </cell>
        </row>
        <row r="77">
          <cell r="C77" t="str">
            <v>000 0105 00 0 00 00000 129</v>
          </cell>
          <cell r="G77">
            <v>42532200</v>
          </cell>
          <cell r="I77">
            <v>42532200</v>
          </cell>
          <cell r="P77">
            <v>21247865.170000002</v>
          </cell>
          <cell r="R77">
            <v>21247865.170000002</v>
          </cell>
        </row>
        <row r="78">
          <cell r="C78" t="str">
            <v>000 0105 00 0 00 00000 200</v>
          </cell>
          <cell r="G78">
            <v>196578900</v>
          </cell>
          <cell r="I78">
            <v>195679500</v>
          </cell>
          <cell r="P78">
            <v>79069525.609999999</v>
          </cell>
          <cell r="R78">
            <v>79002619.689999998</v>
          </cell>
        </row>
        <row r="79">
          <cell r="C79" t="str">
            <v>000 0105 00 0 00 00000 240</v>
          </cell>
          <cell r="G79">
            <v>196578900</v>
          </cell>
          <cell r="I79">
            <v>195679500</v>
          </cell>
          <cell r="P79">
            <v>79069525.609999999</v>
          </cell>
          <cell r="R79">
            <v>79002619.689999998</v>
          </cell>
        </row>
        <row r="80">
          <cell r="C80" t="str">
            <v>000 0105 00 0 00 00000 242</v>
          </cell>
          <cell r="G80">
            <v>37084390</v>
          </cell>
          <cell r="I80">
            <v>37084390</v>
          </cell>
          <cell r="P80">
            <v>4073209.56</v>
          </cell>
          <cell r="R80">
            <v>4073209.56</v>
          </cell>
        </row>
        <row r="81">
          <cell r="C81" t="str">
            <v>000 0105 00 0 00 00000 243</v>
          </cell>
          <cell r="G81">
            <v>3324600</v>
          </cell>
          <cell r="I81">
            <v>3324600</v>
          </cell>
          <cell r="P81">
            <v>0</v>
          </cell>
          <cell r="R81">
            <v>0</v>
          </cell>
        </row>
        <row r="82">
          <cell r="C82" t="str">
            <v>000 0105 00 0 00 00000 244</v>
          </cell>
          <cell r="G82">
            <v>156169910</v>
          </cell>
          <cell r="I82">
            <v>155270510</v>
          </cell>
          <cell r="P82">
            <v>74996316.049999997</v>
          </cell>
          <cell r="R82">
            <v>74929410.129999995</v>
          </cell>
        </row>
        <row r="83">
          <cell r="C83" t="str">
            <v>000 0105 00 0 00 00000 500</v>
          </cell>
          <cell r="G83">
            <v>0</v>
          </cell>
          <cell r="I83">
            <v>1118200</v>
          </cell>
          <cell r="P83">
            <v>0</v>
          </cell>
          <cell r="R83">
            <v>66905.919999999998</v>
          </cell>
        </row>
        <row r="84">
          <cell r="C84" t="str">
            <v>000 0105 00 0 00 00000 530</v>
          </cell>
          <cell r="G84">
            <v>0</v>
          </cell>
          <cell r="I84">
            <v>1118200</v>
          </cell>
          <cell r="P84">
            <v>0</v>
          </cell>
          <cell r="R84">
            <v>66905.919999999998</v>
          </cell>
        </row>
        <row r="85">
          <cell r="C85" t="str">
            <v>000 0105 00 0 00 00000 800</v>
          </cell>
          <cell r="G85">
            <v>415800</v>
          </cell>
          <cell r="I85">
            <v>197000</v>
          </cell>
          <cell r="P85">
            <v>89877.5</v>
          </cell>
          <cell r="R85">
            <v>89877.5</v>
          </cell>
        </row>
        <row r="86">
          <cell r="C86" t="str">
            <v>000 0105 00 0 00 00000 810</v>
          </cell>
          <cell r="G86">
            <v>218800</v>
          </cell>
          <cell r="I86">
            <v>0</v>
          </cell>
          <cell r="P86">
            <v>0</v>
          </cell>
          <cell r="R86">
            <v>0</v>
          </cell>
        </row>
        <row r="87">
          <cell r="C87" t="str">
            <v>000 0105 00 0 00 00000 811</v>
          </cell>
          <cell r="G87">
            <v>218800</v>
          </cell>
          <cell r="I87">
            <v>0</v>
          </cell>
          <cell r="P87">
            <v>0</v>
          </cell>
          <cell r="R87">
            <v>0</v>
          </cell>
        </row>
        <row r="88">
          <cell r="C88" t="str">
            <v>000 0105 00 0 00 00000 830</v>
          </cell>
          <cell r="G88">
            <v>2600</v>
          </cell>
          <cell r="I88">
            <v>2600</v>
          </cell>
          <cell r="P88">
            <v>2562.5</v>
          </cell>
          <cell r="R88">
            <v>2562.5</v>
          </cell>
        </row>
        <row r="89">
          <cell r="C89" t="str">
            <v>000 0105 00 0 00 00000 831</v>
          </cell>
          <cell r="G89">
            <v>2600</v>
          </cell>
          <cell r="I89">
            <v>2600</v>
          </cell>
          <cell r="P89">
            <v>2562.5</v>
          </cell>
          <cell r="R89">
            <v>2562.5</v>
          </cell>
        </row>
        <row r="90">
          <cell r="C90" t="str">
            <v>000 0105 00 0 00 00000 850</v>
          </cell>
          <cell r="G90">
            <v>194400</v>
          </cell>
          <cell r="I90">
            <v>194400</v>
          </cell>
          <cell r="P90">
            <v>87315</v>
          </cell>
          <cell r="R90">
            <v>87315</v>
          </cell>
        </row>
        <row r="91">
          <cell r="C91" t="str">
            <v>000 0105 00 0 00 00000 851</v>
          </cell>
          <cell r="G91">
            <v>151900</v>
          </cell>
          <cell r="I91">
            <v>151900</v>
          </cell>
          <cell r="P91">
            <v>62264</v>
          </cell>
          <cell r="R91">
            <v>62264</v>
          </cell>
        </row>
        <row r="92">
          <cell r="C92" t="str">
            <v>000 0105 00 0 00 00000 852</v>
          </cell>
          <cell r="G92">
            <v>42500</v>
          </cell>
          <cell r="I92">
            <v>42500</v>
          </cell>
          <cell r="P92">
            <v>25051</v>
          </cell>
          <cell r="R92">
            <v>25051</v>
          </cell>
        </row>
        <row r="93">
          <cell r="C93" t="str">
            <v>000 0106 00 0 00 00000 000</v>
          </cell>
          <cell r="G93">
            <v>761264012.15999997</v>
          </cell>
          <cell r="I93">
            <v>236220200</v>
          </cell>
          <cell r="P93">
            <v>342290197.89999998</v>
          </cell>
          <cell r="R93">
            <v>106643052.93000001</v>
          </cell>
        </row>
        <row r="94">
          <cell r="C94" t="str">
            <v>000 0106 00 0 00 00000 100</v>
          </cell>
          <cell r="G94">
            <v>658872066.42999995</v>
          </cell>
          <cell r="I94">
            <v>231159100</v>
          </cell>
          <cell r="P94">
            <v>308231708.42000002</v>
          </cell>
          <cell r="R94">
            <v>103770798.02</v>
          </cell>
        </row>
        <row r="95">
          <cell r="C95" t="str">
            <v>000 0106 00 0 00 00000 120</v>
          </cell>
          <cell r="G95">
            <v>658872066.42999995</v>
          </cell>
          <cell r="I95">
            <v>231159100</v>
          </cell>
          <cell r="P95">
            <v>308231708.42000002</v>
          </cell>
          <cell r="R95">
            <v>103770798.02</v>
          </cell>
        </row>
        <row r="96">
          <cell r="C96" t="str">
            <v>000 0106 00 0 00 00000 121</v>
          </cell>
          <cell r="G96">
            <v>485911186.07999998</v>
          </cell>
          <cell r="I96">
            <v>159414100</v>
          </cell>
          <cell r="P96">
            <v>235134611.84999999</v>
          </cell>
          <cell r="R96">
            <v>78554352.650000006</v>
          </cell>
        </row>
        <row r="97">
          <cell r="C97" t="str">
            <v>000 0106 00 0 00 00000 122</v>
          </cell>
          <cell r="G97">
            <v>26866681.390000001</v>
          </cell>
          <cell r="I97">
            <v>23610100</v>
          </cell>
          <cell r="P97">
            <v>3321510.68</v>
          </cell>
          <cell r="R97">
            <v>2164955.64</v>
          </cell>
        </row>
        <row r="98">
          <cell r="C98" t="str">
            <v>000 0106 00 0 00 00000 129</v>
          </cell>
          <cell r="G98">
            <v>146094198.96000001</v>
          </cell>
          <cell r="I98">
            <v>48134900</v>
          </cell>
          <cell r="P98">
            <v>69775585.890000001</v>
          </cell>
          <cell r="R98">
            <v>23051489.73</v>
          </cell>
        </row>
        <row r="99">
          <cell r="C99" t="str">
            <v>000 0106 00 0 00 00000 200</v>
          </cell>
          <cell r="G99">
            <v>98143412.530000001</v>
          </cell>
          <cell r="I99">
            <v>4662300</v>
          </cell>
          <cell r="P99">
            <v>32516286.73</v>
          </cell>
          <cell r="R99">
            <v>2662167.91</v>
          </cell>
        </row>
        <row r="100">
          <cell r="C100" t="str">
            <v>000 0106 00 0 00 00000 240</v>
          </cell>
          <cell r="G100">
            <v>98143412.530000001</v>
          </cell>
          <cell r="I100">
            <v>4662300</v>
          </cell>
          <cell r="P100">
            <v>32516286.73</v>
          </cell>
          <cell r="R100">
            <v>2662167.91</v>
          </cell>
        </row>
        <row r="101">
          <cell r="C101" t="str">
            <v>000 0106 00 0 00 00000 242</v>
          </cell>
          <cell r="G101">
            <v>38035679.43</v>
          </cell>
          <cell r="I101">
            <v>1677683.88</v>
          </cell>
          <cell r="P101">
            <v>15347245.050000001</v>
          </cell>
          <cell r="R101">
            <v>727448.55</v>
          </cell>
        </row>
        <row r="102">
          <cell r="C102" t="str">
            <v>000 0106 00 0 00 00000 244</v>
          </cell>
          <cell r="G102">
            <v>60107733.100000001</v>
          </cell>
          <cell r="I102">
            <v>2984616.12</v>
          </cell>
          <cell r="P102">
            <v>17169041.68</v>
          </cell>
          <cell r="R102">
            <v>1934719.36</v>
          </cell>
        </row>
        <row r="103">
          <cell r="C103" t="str">
            <v>000 0106 00 0 00 00000 300</v>
          </cell>
          <cell r="G103">
            <v>230200</v>
          </cell>
          <cell r="I103">
            <v>160000</v>
          </cell>
          <cell r="P103">
            <v>8740</v>
          </cell>
          <cell r="R103">
            <v>5740</v>
          </cell>
        </row>
        <row r="104">
          <cell r="C104" t="str">
            <v>000 0106 00 0 00 00000 320</v>
          </cell>
          <cell r="G104">
            <v>3000</v>
          </cell>
          <cell r="I104">
            <v>0</v>
          </cell>
          <cell r="P104">
            <v>3000</v>
          </cell>
          <cell r="R104">
            <v>0</v>
          </cell>
        </row>
        <row r="105">
          <cell r="C105" t="str">
            <v>000 0106 00 0 00 00000 321</v>
          </cell>
          <cell r="G105">
            <v>3000</v>
          </cell>
          <cell r="I105">
            <v>0</v>
          </cell>
          <cell r="P105">
            <v>3000</v>
          </cell>
          <cell r="R105">
            <v>0</v>
          </cell>
        </row>
        <row r="106">
          <cell r="C106" t="str">
            <v>000 0106 00 0 00 00000 350</v>
          </cell>
          <cell r="G106">
            <v>160000</v>
          </cell>
          <cell r="I106">
            <v>160000</v>
          </cell>
          <cell r="P106">
            <v>5740</v>
          </cell>
          <cell r="R106">
            <v>5740</v>
          </cell>
        </row>
        <row r="107">
          <cell r="C107" t="str">
            <v>000 0106 00 0 00 00000 360</v>
          </cell>
          <cell r="G107">
            <v>67200</v>
          </cell>
          <cell r="I107">
            <v>0</v>
          </cell>
          <cell r="P107">
            <v>0</v>
          </cell>
          <cell r="R107">
            <v>0</v>
          </cell>
        </row>
        <row r="108">
          <cell r="C108" t="str">
            <v>000 0106 00 0 00 00000 500</v>
          </cell>
          <cell r="G108">
            <v>0</v>
          </cell>
          <cell r="I108">
            <v>0</v>
          </cell>
          <cell r="P108">
            <v>0</v>
          </cell>
          <cell r="R108">
            <v>0</v>
          </cell>
        </row>
        <row r="109">
          <cell r="C109" t="str">
            <v>000 0106 00 0 00 00000 540</v>
          </cell>
          <cell r="G109">
            <v>0</v>
          </cell>
          <cell r="I109">
            <v>0</v>
          </cell>
          <cell r="P109">
            <v>0</v>
          </cell>
          <cell r="R109">
            <v>0</v>
          </cell>
        </row>
        <row r="110">
          <cell r="C110" t="str">
            <v>000 0106 00 0 00 00000 800</v>
          </cell>
          <cell r="G110">
            <v>4018333.2</v>
          </cell>
          <cell r="I110">
            <v>238800</v>
          </cell>
          <cell r="P110">
            <v>1533462.75</v>
          </cell>
          <cell r="R110">
            <v>204347</v>
          </cell>
        </row>
        <row r="111">
          <cell r="C111" t="str">
            <v>000 0106 00 0 00 00000 830</v>
          </cell>
          <cell r="G111">
            <v>91700</v>
          </cell>
          <cell r="I111">
            <v>3000</v>
          </cell>
          <cell r="P111">
            <v>51500</v>
          </cell>
          <cell r="R111">
            <v>3000</v>
          </cell>
        </row>
        <row r="112">
          <cell r="C112" t="str">
            <v>000 0106 00 0 00 00000 831</v>
          </cell>
          <cell r="G112">
            <v>91700</v>
          </cell>
          <cell r="I112">
            <v>3000</v>
          </cell>
          <cell r="P112">
            <v>51500</v>
          </cell>
          <cell r="R112">
            <v>3000</v>
          </cell>
        </row>
        <row r="113">
          <cell r="C113" t="str">
            <v>000 0106 00 0 00 00000 850</v>
          </cell>
          <cell r="G113">
            <v>3926633.2</v>
          </cell>
          <cell r="I113">
            <v>235800</v>
          </cell>
          <cell r="P113">
            <v>1481962.75</v>
          </cell>
          <cell r="R113">
            <v>201347</v>
          </cell>
        </row>
        <row r="114">
          <cell r="C114" t="str">
            <v>000 0106 00 0 00 00000 851</v>
          </cell>
          <cell r="G114">
            <v>1802567.31</v>
          </cell>
          <cell r="I114">
            <v>1800</v>
          </cell>
          <cell r="P114">
            <v>12971</v>
          </cell>
          <cell r="R114">
            <v>1347</v>
          </cell>
        </row>
        <row r="115">
          <cell r="C115" t="str">
            <v>000 0106 00 0 00 00000 852</v>
          </cell>
          <cell r="G115">
            <v>20234.650000000001</v>
          </cell>
          <cell r="I115">
            <v>9000</v>
          </cell>
          <cell r="P115">
            <v>2269</v>
          </cell>
          <cell r="R115">
            <v>0</v>
          </cell>
        </row>
        <row r="116">
          <cell r="C116" t="str">
            <v>000 0106 00 0 00 00000 853</v>
          </cell>
          <cell r="G116">
            <v>2103831.2400000002</v>
          </cell>
          <cell r="I116">
            <v>225000</v>
          </cell>
          <cell r="P116">
            <v>1466722.75</v>
          </cell>
          <cell r="R116">
            <v>200000</v>
          </cell>
        </row>
        <row r="117">
          <cell r="C117" t="str">
            <v>000 0107 00 0 00 00000 000</v>
          </cell>
          <cell r="G117">
            <v>456576721.37</v>
          </cell>
          <cell r="I117">
            <v>448395300</v>
          </cell>
          <cell r="P117">
            <v>20705206.800000001</v>
          </cell>
          <cell r="R117">
            <v>17602906.77</v>
          </cell>
        </row>
        <row r="118">
          <cell r="C118" t="str">
            <v>000 0107 00 0 00 00000 100</v>
          </cell>
          <cell r="G118">
            <v>36981347.609999999</v>
          </cell>
          <cell r="I118">
            <v>31708700</v>
          </cell>
          <cell r="P118">
            <v>19083746.710000001</v>
          </cell>
          <cell r="R118">
            <v>16451436.210000001</v>
          </cell>
        </row>
        <row r="119">
          <cell r="C119" t="str">
            <v>000 0107 00 0 00 00000 120</v>
          </cell>
          <cell r="G119">
            <v>36981347.609999999</v>
          </cell>
          <cell r="I119">
            <v>31708700</v>
          </cell>
          <cell r="P119">
            <v>19083746.710000001</v>
          </cell>
          <cell r="R119">
            <v>16451436.210000001</v>
          </cell>
        </row>
        <row r="120">
          <cell r="C120" t="str">
            <v>000 0107 00 0 00 00000 121</v>
          </cell>
          <cell r="G120">
            <v>28373199.77</v>
          </cell>
          <cell r="I120">
            <v>24321100</v>
          </cell>
          <cell r="P120">
            <v>15231717.16</v>
          </cell>
          <cell r="R120">
            <v>13123064.720000001</v>
          </cell>
        </row>
        <row r="121">
          <cell r="C121" t="str">
            <v>000 0107 00 0 00 00000 122</v>
          </cell>
          <cell r="G121">
            <v>35200</v>
          </cell>
          <cell r="I121">
            <v>35200</v>
          </cell>
          <cell r="P121">
            <v>28962.5</v>
          </cell>
          <cell r="R121">
            <v>28962.5</v>
          </cell>
        </row>
        <row r="122">
          <cell r="C122" t="str">
            <v>000 0107 00 0 00 00000 129</v>
          </cell>
          <cell r="G122">
            <v>8572947.8399999999</v>
          </cell>
          <cell r="I122">
            <v>7352400</v>
          </cell>
          <cell r="P122">
            <v>3823067.05</v>
          </cell>
          <cell r="R122">
            <v>3299408.99</v>
          </cell>
        </row>
        <row r="123">
          <cell r="C123" t="str">
            <v>000 0107 00 0 00 00000 200</v>
          </cell>
          <cell r="G123">
            <v>80462587</v>
          </cell>
          <cell r="I123">
            <v>78899800</v>
          </cell>
          <cell r="P123">
            <v>1263743.48</v>
          </cell>
          <cell r="R123">
            <v>917470.95</v>
          </cell>
        </row>
        <row r="124">
          <cell r="C124" t="str">
            <v>000 0107 00 0 00 00000 240</v>
          </cell>
          <cell r="G124">
            <v>80462587</v>
          </cell>
          <cell r="I124">
            <v>78899800</v>
          </cell>
          <cell r="P124">
            <v>1263743.48</v>
          </cell>
          <cell r="R124">
            <v>917470.95</v>
          </cell>
        </row>
        <row r="125">
          <cell r="C125" t="str">
            <v>000 0107 00 0 00 00000 242</v>
          </cell>
          <cell r="G125">
            <v>76871200</v>
          </cell>
          <cell r="I125">
            <v>76871200</v>
          </cell>
          <cell r="P125">
            <v>871330.95</v>
          </cell>
          <cell r="R125">
            <v>871330.95</v>
          </cell>
        </row>
        <row r="126">
          <cell r="C126" t="str">
            <v>000 0107 00 0 00 00000 243</v>
          </cell>
          <cell r="G126">
            <v>200000</v>
          </cell>
          <cell r="I126">
            <v>0</v>
          </cell>
          <cell r="P126">
            <v>0</v>
          </cell>
          <cell r="R126">
            <v>0</v>
          </cell>
        </row>
        <row r="127">
          <cell r="C127" t="str">
            <v>000 0107 00 0 00 00000 244</v>
          </cell>
          <cell r="G127">
            <v>3391387</v>
          </cell>
          <cell r="I127">
            <v>2028600</v>
          </cell>
          <cell r="P127">
            <v>392412.53</v>
          </cell>
          <cell r="R127">
            <v>46140</v>
          </cell>
        </row>
        <row r="128">
          <cell r="C128" t="str">
            <v>000 0107 00 0 00 00000 800</v>
          </cell>
          <cell r="G128">
            <v>339132786.75999999</v>
          </cell>
          <cell r="I128">
            <v>337786800</v>
          </cell>
          <cell r="P128">
            <v>357716.61</v>
          </cell>
          <cell r="R128">
            <v>233999.61</v>
          </cell>
        </row>
        <row r="129">
          <cell r="C129" t="str">
            <v>000 0107 00 0 00 00000 850</v>
          </cell>
          <cell r="G129">
            <v>4013</v>
          </cell>
          <cell r="I129">
            <v>2000</v>
          </cell>
          <cell r="P129">
            <v>1537</v>
          </cell>
          <cell r="R129">
            <v>1524</v>
          </cell>
        </row>
        <row r="130">
          <cell r="C130" t="str">
            <v>000 0107 00 0 00 00000 851</v>
          </cell>
          <cell r="G130">
            <v>4013</v>
          </cell>
          <cell r="I130">
            <v>2000</v>
          </cell>
          <cell r="P130">
            <v>1537</v>
          </cell>
          <cell r="R130">
            <v>1524</v>
          </cell>
        </row>
        <row r="131">
          <cell r="C131" t="str">
            <v>000 0107 00 0 00 00000 880</v>
          </cell>
          <cell r="G131">
            <v>339128773.75999999</v>
          </cell>
          <cell r="I131">
            <v>337784800</v>
          </cell>
          <cell r="P131">
            <v>356179.61</v>
          </cell>
          <cell r="R131">
            <v>232475.61</v>
          </cell>
        </row>
        <row r="132">
          <cell r="C132" t="str">
            <v>000 0111 00 0 00 00000 000</v>
          </cell>
          <cell r="G132">
            <v>239344304.41</v>
          </cell>
          <cell r="I132">
            <v>167899827.53</v>
          </cell>
          <cell r="P132">
            <v>0</v>
          </cell>
          <cell r="R132">
            <v>0</v>
          </cell>
        </row>
        <row r="133">
          <cell r="C133" t="str">
            <v>000 0111 00 0 00 00000 800</v>
          </cell>
          <cell r="G133">
            <v>239344304.41</v>
          </cell>
          <cell r="I133">
            <v>167899827.53</v>
          </cell>
          <cell r="P133">
            <v>0</v>
          </cell>
          <cell r="R133">
            <v>0</v>
          </cell>
        </row>
        <row r="134">
          <cell r="C134" t="str">
            <v>000 0111 00 0 00 00000 870</v>
          </cell>
          <cell r="G134">
            <v>239344304.41</v>
          </cell>
          <cell r="I134">
            <v>167899827.53</v>
          </cell>
          <cell r="P134">
            <v>0</v>
          </cell>
          <cell r="R134">
            <v>0</v>
          </cell>
        </row>
        <row r="135">
          <cell r="C135" t="str">
            <v>000 0112 00 0 00 00000 000</v>
          </cell>
          <cell r="G135">
            <v>51230500</v>
          </cell>
          <cell r="I135">
            <v>51230500</v>
          </cell>
          <cell r="P135">
            <v>10227186.359999999</v>
          </cell>
          <cell r="R135">
            <v>10227186.359999999</v>
          </cell>
        </row>
        <row r="136">
          <cell r="C136" t="str">
            <v>000 0112 00 0 00 00000 200</v>
          </cell>
          <cell r="G136">
            <v>1130500</v>
          </cell>
          <cell r="I136">
            <v>1130500</v>
          </cell>
          <cell r="P136">
            <v>217186.36</v>
          </cell>
          <cell r="R136">
            <v>217186.36</v>
          </cell>
        </row>
        <row r="137">
          <cell r="C137" t="str">
            <v>000 0112 00 0 00 00000 240</v>
          </cell>
          <cell r="G137">
            <v>1130500</v>
          </cell>
          <cell r="I137">
            <v>1130500</v>
          </cell>
          <cell r="P137">
            <v>217186.36</v>
          </cell>
          <cell r="R137">
            <v>217186.36</v>
          </cell>
        </row>
        <row r="138">
          <cell r="C138" t="str">
            <v>000 0112 00 0 00 00000 244</v>
          </cell>
          <cell r="G138">
            <v>1130500</v>
          </cell>
          <cell r="I138">
            <v>1130500</v>
          </cell>
          <cell r="P138">
            <v>217186.36</v>
          </cell>
          <cell r="R138">
            <v>217186.36</v>
          </cell>
        </row>
        <row r="139">
          <cell r="C139" t="str">
            <v>000 0112 00 0 00 00000 300</v>
          </cell>
          <cell r="G139">
            <v>11970000</v>
          </cell>
          <cell r="I139">
            <v>11970000</v>
          </cell>
          <cell r="P139">
            <v>6270000</v>
          </cell>
          <cell r="R139">
            <v>6270000</v>
          </cell>
        </row>
        <row r="140">
          <cell r="C140" t="str">
            <v>000 0112 00 0 00 00000 330</v>
          </cell>
          <cell r="G140">
            <v>8400000</v>
          </cell>
          <cell r="I140">
            <v>8400000</v>
          </cell>
          <cell r="P140">
            <v>4200000</v>
          </cell>
          <cell r="R140">
            <v>4200000</v>
          </cell>
        </row>
        <row r="141">
          <cell r="C141" t="str">
            <v>000 0112 00 0 00 00000 350</v>
          </cell>
          <cell r="G141">
            <v>3570000</v>
          </cell>
          <cell r="I141">
            <v>3570000</v>
          </cell>
          <cell r="P141">
            <v>2070000</v>
          </cell>
          <cell r="R141">
            <v>2070000</v>
          </cell>
        </row>
        <row r="142">
          <cell r="C142" t="str">
            <v>000 0112 00 0 00 00000 800</v>
          </cell>
          <cell r="G142">
            <v>38130000</v>
          </cell>
          <cell r="I142">
            <v>38130000</v>
          </cell>
          <cell r="P142">
            <v>3740000</v>
          </cell>
          <cell r="R142">
            <v>3740000</v>
          </cell>
        </row>
        <row r="143">
          <cell r="C143" t="str">
            <v>000 0112 00 0 00 00000 810</v>
          </cell>
          <cell r="G143">
            <v>38130000</v>
          </cell>
          <cell r="I143">
            <v>38130000</v>
          </cell>
          <cell r="P143">
            <v>3740000</v>
          </cell>
          <cell r="R143">
            <v>3740000</v>
          </cell>
        </row>
        <row r="144">
          <cell r="C144" t="str">
            <v>000 0112 00 0 00 00000 812</v>
          </cell>
          <cell r="G144">
            <v>38130000</v>
          </cell>
          <cell r="I144">
            <v>38130000</v>
          </cell>
          <cell r="P144">
            <v>3740000</v>
          </cell>
          <cell r="R144">
            <v>3740000</v>
          </cell>
        </row>
        <row r="145">
          <cell r="C145" t="str">
            <v>000 0113 00 0 00 00000 000</v>
          </cell>
          <cell r="G145">
            <v>2805885837.3499999</v>
          </cell>
          <cell r="I145">
            <v>995705300</v>
          </cell>
          <cell r="P145">
            <v>1136155563.5799999</v>
          </cell>
          <cell r="R145">
            <v>368144467.14999998</v>
          </cell>
        </row>
        <row r="146">
          <cell r="C146" t="str">
            <v>000 0113 00 0 00 00000 100</v>
          </cell>
          <cell r="G146">
            <v>1330055856.8499999</v>
          </cell>
          <cell r="I146">
            <v>483308900</v>
          </cell>
          <cell r="P146">
            <v>633218455.28999996</v>
          </cell>
          <cell r="R146">
            <v>219107516.33000001</v>
          </cell>
        </row>
        <row r="147">
          <cell r="C147" t="str">
            <v>000 0113 00 0 00 00000 110</v>
          </cell>
          <cell r="G147">
            <v>1055731435.3</v>
          </cell>
          <cell r="I147">
            <v>327264800</v>
          </cell>
          <cell r="P147">
            <v>509952794.41000003</v>
          </cell>
          <cell r="R147">
            <v>152500913.68000001</v>
          </cell>
        </row>
        <row r="148">
          <cell r="C148" t="str">
            <v>000 0113 00 0 00 00000 111</v>
          </cell>
          <cell r="G148">
            <v>806318957.24000001</v>
          </cell>
          <cell r="I148">
            <v>248639050</v>
          </cell>
          <cell r="P148">
            <v>390604415.95999998</v>
          </cell>
          <cell r="R148">
            <v>116634234.31</v>
          </cell>
        </row>
        <row r="149">
          <cell r="C149" t="str">
            <v>000 0113 00 0 00 00000 112</v>
          </cell>
          <cell r="G149">
            <v>6694867.5499999998</v>
          </cell>
          <cell r="I149">
            <v>3548900</v>
          </cell>
          <cell r="P149">
            <v>2185435.2799999998</v>
          </cell>
          <cell r="R149">
            <v>1152399.5</v>
          </cell>
        </row>
        <row r="150">
          <cell r="C150" t="str">
            <v>000 0113 00 0 00 00000 113</v>
          </cell>
          <cell r="G150">
            <v>30000</v>
          </cell>
          <cell r="I150">
            <v>0</v>
          </cell>
          <cell r="P150">
            <v>0</v>
          </cell>
          <cell r="R150">
            <v>0</v>
          </cell>
        </row>
        <row r="151">
          <cell r="C151" t="str">
            <v>000 0113 00 0 00 00000 119</v>
          </cell>
          <cell r="G151">
            <v>242687610.50999999</v>
          </cell>
          <cell r="I151">
            <v>75076850</v>
          </cell>
          <cell r="P151">
            <v>117162943.17</v>
          </cell>
          <cell r="R151">
            <v>34714279.869999997</v>
          </cell>
        </row>
        <row r="152">
          <cell r="C152" t="str">
            <v>000 0113 00 0 00 00000 120</v>
          </cell>
          <cell r="G152">
            <v>274324421.55000001</v>
          </cell>
          <cell r="I152">
            <v>156044100</v>
          </cell>
          <cell r="P152">
            <v>123265660.88</v>
          </cell>
          <cell r="R152">
            <v>66606602.649999999</v>
          </cell>
        </row>
        <row r="153">
          <cell r="C153" t="str">
            <v>000 0113 00 0 00 00000 121</v>
          </cell>
          <cell r="G153">
            <v>196177448.06</v>
          </cell>
          <cell r="I153">
            <v>105407600</v>
          </cell>
          <cell r="P153">
            <v>91263448.909999996</v>
          </cell>
          <cell r="R153">
            <v>47887279.549999997</v>
          </cell>
        </row>
        <row r="154">
          <cell r="C154" t="str">
            <v>000 0113 00 0 00 00000 122</v>
          </cell>
          <cell r="G154">
            <v>8617337.0999999996</v>
          </cell>
          <cell r="I154">
            <v>8354700</v>
          </cell>
          <cell r="P154">
            <v>1952182.71</v>
          </cell>
          <cell r="R154">
            <v>1901436.32</v>
          </cell>
        </row>
        <row r="155">
          <cell r="C155" t="str">
            <v>000 0113 00 0 00 00000 123</v>
          </cell>
          <cell r="G155">
            <v>10982624</v>
          </cell>
          <cell r="I155">
            <v>10900700</v>
          </cell>
          <cell r="P155">
            <v>2537455.61</v>
          </cell>
          <cell r="R155">
            <v>2524381.61</v>
          </cell>
        </row>
        <row r="156">
          <cell r="C156" t="str">
            <v>000 0113 00 0 00 00000 129</v>
          </cell>
          <cell r="G156">
            <v>58547012.390000001</v>
          </cell>
          <cell r="I156">
            <v>31381100</v>
          </cell>
          <cell r="P156">
            <v>27512573.649999999</v>
          </cell>
          <cell r="R156">
            <v>14293505.17</v>
          </cell>
        </row>
        <row r="157">
          <cell r="C157" t="str">
            <v>000 0113 00 0 00 00000 140</v>
          </cell>
          <cell r="G157">
            <v>0</v>
          </cell>
          <cell r="I157">
            <v>0</v>
          </cell>
          <cell r="P157">
            <v>0</v>
          </cell>
          <cell r="R157">
            <v>0</v>
          </cell>
        </row>
        <row r="158">
          <cell r="C158" t="str">
            <v>000 0113 00 0 00 00000 141</v>
          </cell>
          <cell r="G158">
            <v>0</v>
          </cell>
          <cell r="I158">
            <v>0</v>
          </cell>
          <cell r="P158">
            <v>0</v>
          </cell>
          <cell r="R158">
            <v>0</v>
          </cell>
        </row>
        <row r="159">
          <cell r="C159" t="str">
            <v>000 0113 00 0 00 00000 142</v>
          </cell>
          <cell r="G159">
            <v>0</v>
          </cell>
          <cell r="I159">
            <v>0</v>
          </cell>
          <cell r="P159">
            <v>0</v>
          </cell>
          <cell r="R159">
            <v>0</v>
          </cell>
        </row>
        <row r="160">
          <cell r="C160" t="str">
            <v>000 0113 00 0 00 00000 149</v>
          </cell>
          <cell r="G160">
            <v>0</v>
          </cell>
          <cell r="I160">
            <v>0</v>
          </cell>
          <cell r="P160">
            <v>0</v>
          </cell>
          <cell r="R160">
            <v>0</v>
          </cell>
        </row>
        <row r="161">
          <cell r="C161" t="str">
            <v>000 0113 00 0 00 00000 200</v>
          </cell>
          <cell r="G161">
            <v>726157522.48000002</v>
          </cell>
          <cell r="I161">
            <v>301160700</v>
          </cell>
          <cell r="P161">
            <v>278433256.32999998</v>
          </cell>
          <cell r="R161">
            <v>91811187.709999993</v>
          </cell>
        </row>
        <row r="162">
          <cell r="C162" t="str">
            <v>000 0113 00 0 00 00000 240</v>
          </cell>
          <cell r="G162">
            <v>726157522.48000002</v>
          </cell>
          <cell r="I162">
            <v>301160700</v>
          </cell>
          <cell r="P162">
            <v>278433256.32999998</v>
          </cell>
          <cell r="R162">
            <v>91811187.709999993</v>
          </cell>
        </row>
        <row r="163">
          <cell r="C163" t="str">
            <v>000 0113 00 0 00 00000 242</v>
          </cell>
          <cell r="G163">
            <v>94178601.510000005</v>
          </cell>
          <cell r="I163">
            <v>51873580</v>
          </cell>
          <cell r="P163">
            <v>30085022.559999999</v>
          </cell>
          <cell r="R163">
            <v>11685972.43</v>
          </cell>
        </row>
        <row r="164">
          <cell r="C164" t="str">
            <v>000 0113 00 0 00 00000 243</v>
          </cell>
          <cell r="G164">
            <v>32237868.670000002</v>
          </cell>
          <cell r="I164">
            <v>29209700</v>
          </cell>
          <cell r="P164">
            <v>3336575.03</v>
          </cell>
          <cell r="R164">
            <v>2247607.4700000002</v>
          </cell>
        </row>
        <row r="165">
          <cell r="C165" t="str">
            <v>000 0113 00 0 00 00000 244</v>
          </cell>
          <cell r="G165">
            <v>599611052.29999995</v>
          </cell>
          <cell r="I165">
            <v>220077420</v>
          </cell>
          <cell r="P165">
            <v>245006818.74000001</v>
          </cell>
          <cell r="R165">
            <v>77877607.810000002</v>
          </cell>
        </row>
        <row r="166">
          <cell r="C166" t="str">
            <v>000 0113 00 0 00 00000 245</v>
          </cell>
          <cell r="G166">
            <v>130000</v>
          </cell>
          <cell r="I166">
            <v>0</v>
          </cell>
          <cell r="P166">
            <v>4840</v>
          </cell>
          <cell r="R166">
            <v>0</v>
          </cell>
        </row>
        <row r="167">
          <cell r="C167" t="str">
            <v>000 0113 00 0 00 00000 300</v>
          </cell>
          <cell r="G167">
            <v>9169012.7599999998</v>
          </cell>
          <cell r="I167">
            <v>3637200</v>
          </cell>
          <cell r="P167">
            <v>3027151.3</v>
          </cell>
          <cell r="R167">
            <v>1170342.3600000001</v>
          </cell>
        </row>
        <row r="168">
          <cell r="C168" t="str">
            <v>000 0113 00 0 00 00000 320</v>
          </cell>
          <cell r="G168">
            <v>343785.76</v>
          </cell>
          <cell r="I168">
            <v>0</v>
          </cell>
          <cell r="P168">
            <v>341383.44</v>
          </cell>
          <cell r="R168">
            <v>0</v>
          </cell>
        </row>
        <row r="169">
          <cell r="C169" t="str">
            <v>000 0113 00 0 00 00000 321</v>
          </cell>
          <cell r="G169">
            <v>276586.76</v>
          </cell>
          <cell r="I169">
            <v>0</v>
          </cell>
          <cell r="P169">
            <v>274586.76</v>
          </cell>
          <cell r="R169">
            <v>0</v>
          </cell>
        </row>
        <row r="170">
          <cell r="C170" t="str">
            <v>000 0113 00 0 00 00000 323</v>
          </cell>
          <cell r="G170">
            <v>67199</v>
          </cell>
          <cell r="I170">
            <v>0</v>
          </cell>
          <cell r="P170">
            <v>66796.679999999993</v>
          </cell>
          <cell r="R170">
            <v>0</v>
          </cell>
        </row>
        <row r="171">
          <cell r="C171" t="str">
            <v>000 0113 00 0 00 00000 330</v>
          </cell>
          <cell r="G171">
            <v>758000</v>
          </cell>
          <cell r="I171">
            <v>0</v>
          </cell>
          <cell r="P171">
            <v>343000</v>
          </cell>
          <cell r="R171">
            <v>0</v>
          </cell>
        </row>
        <row r="172">
          <cell r="C172" t="str">
            <v>000 0113 00 0 00 00000 350</v>
          </cell>
          <cell r="G172">
            <v>3494600</v>
          </cell>
          <cell r="I172">
            <v>2661000</v>
          </cell>
          <cell r="P172">
            <v>968476.95</v>
          </cell>
          <cell r="R172">
            <v>803077.36</v>
          </cell>
        </row>
        <row r="173">
          <cell r="C173" t="str">
            <v>000 0113 00 0 00 00000 360</v>
          </cell>
          <cell r="G173">
            <v>4572627</v>
          </cell>
          <cell r="I173">
            <v>976200</v>
          </cell>
          <cell r="P173">
            <v>1374290.91</v>
          </cell>
          <cell r="R173">
            <v>367265</v>
          </cell>
        </row>
        <row r="174">
          <cell r="C174" t="str">
            <v>000 0113 00 0 00 00000 400</v>
          </cell>
          <cell r="G174">
            <v>10098722</v>
          </cell>
          <cell r="I174">
            <v>0</v>
          </cell>
          <cell r="P174">
            <v>3301722</v>
          </cell>
          <cell r="R174">
            <v>0</v>
          </cell>
        </row>
        <row r="175">
          <cell r="C175" t="str">
            <v>000 0113 00 0 00 00000 410</v>
          </cell>
          <cell r="G175">
            <v>7252722</v>
          </cell>
          <cell r="I175">
            <v>0</v>
          </cell>
          <cell r="P175">
            <v>3301722</v>
          </cell>
          <cell r="R175">
            <v>0</v>
          </cell>
        </row>
        <row r="176">
          <cell r="C176" t="str">
            <v>000 0113 00 0 00 00000 412</v>
          </cell>
          <cell r="G176">
            <v>6005722</v>
          </cell>
          <cell r="I176">
            <v>0</v>
          </cell>
          <cell r="P176">
            <v>3004722</v>
          </cell>
          <cell r="R176">
            <v>0</v>
          </cell>
        </row>
        <row r="177">
          <cell r="C177" t="str">
            <v>000 0113 00 0 00 00000 414</v>
          </cell>
          <cell r="G177">
            <v>396000</v>
          </cell>
          <cell r="I177">
            <v>0</v>
          </cell>
          <cell r="P177">
            <v>297000</v>
          </cell>
          <cell r="R177">
            <v>0</v>
          </cell>
        </row>
        <row r="178">
          <cell r="C178" t="str">
            <v>000 0113 00 0 00 00000 415</v>
          </cell>
          <cell r="G178">
            <v>851000</v>
          </cell>
          <cell r="I178">
            <v>0</v>
          </cell>
          <cell r="P178">
            <v>0</v>
          </cell>
          <cell r="R178">
            <v>0</v>
          </cell>
        </row>
        <row r="179">
          <cell r="C179" t="str">
            <v>000 0113 00 0 00 00000 460</v>
          </cell>
          <cell r="G179">
            <v>2846000</v>
          </cell>
          <cell r="I179">
            <v>0</v>
          </cell>
          <cell r="P179">
            <v>0</v>
          </cell>
          <cell r="R179">
            <v>0</v>
          </cell>
        </row>
        <row r="180">
          <cell r="C180" t="str">
            <v>000 0113 00 0 00 00000 464</v>
          </cell>
          <cell r="G180">
            <v>2846000</v>
          </cell>
          <cell r="I180">
            <v>0</v>
          </cell>
          <cell r="P180">
            <v>0</v>
          </cell>
          <cell r="R180">
            <v>0</v>
          </cell>
        </row>
        <row r="181">
          <cell r="C181" t="str">
            <v>000 0113 00 0 00 00000 500</v>
          </cell>
          <cell r="G181">
            <v>2430000</v>
          </cell>
          <cell r="I181">
            <v>2430000</v>
          </cell>
          <cell r="P181">
            <v>2430000</v>
          </cell>
          <cell r="R181">
            <v>2430000</v>
          </cell>
        </row>
        <row r="182">
          <cell r="C182" t="str">
            <v>000 0113 00 0 00 00000 530</v>
          </cell>
          <cell r="G182">
            <v>2430000</v>
          </cell>
          <cell r="I182">
            <v>2430000</v>
          </cell>
          <cell r="P182">
            <v>2430000</v>
          </cell>
          <cell r="R182">
            <v>2430000</v>
          </cell>
        </row>
        <row r="183">
          <cell r="C183" t="str">
            <v>000 0113 00 0 00 00000 540</v>
          </cell>
          <cell r="G183">
            <v>0</v>
          </cell>
          <cell r="I183">
            <v>0</v>
          </cell>
          <cell r="P183">
            <v>0</v>
          </cell>
          <cell r="R183">
            <v>0</v>
          </cell>
        </row>
        <row r="184">
          <cell r="C184" t="str">
            <v>000 0113 00 0 00 00000 600</v>
          </cell>
          <cell r="G184">
            <v>334946593</v>
          </cell>
          <cell r="I184">
            <v>98569800</v>
          </cell>
          <cell r="P184">
            <v>158892335.46000001</v>
          </cell>
          <cell r="R184">
            <v>44607700</v>
          </cell>
        </row>
        <row r="185">
          <cell r="C185" t="str">
            <v>000 0113 00 0 00 00000 610</v>
          </cell>
          <cell r="G185">
            <v>245441440</v>
          </cell>
          <cell r="I185">
            <v>98569800</v>
          </cell>
          <cell r="P185">
            <v>116041278.34</v>
          </cell>
          <cell r="R185">
            <v>44607700</v>
          </cell>
        </row>
        <row r="186">
          <cell r="C186" t="str">
            <v>000 0113 00 0 00 00000 611</v>
          </cell>
          <cell r="G186">
            <v>226219811</v>
          </cell>
          <cell r="I186">
            <v>87699800</v>
          </cell>
          <cell r="P186">
            <v>110936057.84999999</v>
          </cell>
          <cell r="R186">
            <v>44595700</v>
          </cell>
        </row>
        <row r="187">
          <cell r="C187" t="str">
            <v>000 0113 00 0 00 00000 612</v>
          </cell>
          <cell r="G187">
            <v>19221629</v>
          </cell>
          <cell r="I187">
            <v>10870000</v>
          </cell>
          <cell r="P187">
            <v>5105220.49</v>
          </cell>
          <cell r="R187">
            <v>12000</v>
          </cell>
        </row>
        <row r="188">
          <cell r="C188" t="str">
            <v>000 0113 00 0 00 00000 620</v>
          </cell>
          <cell r="G188">
            <v>88752153</v>
          </cell>
          <cell r="I188">
            <v>0</v>
          </cell>
          <cell r="P188">
            <v>42525289.079999998</v>
          </cell>
          <cell r="R188">
            <v>0</v>
          </cell>
        </row>
        <row r="189">
          <cell r="C189" t="str">
            <v>000 0113 00 0 00 00000 621</v>
          </cell>
          <cell r="G189">
            <v>87345853</v>
          </cell>
          <cell r="I189">
            <v>0</v>
          </cell>
          <cell r="P189">
            <v>41609135.079999998</v>
          </cell>
          <cell r="R189">
            <v>0</v>
          </cell>
        </row>
        <row r="190">
          <cell r="C190" t="str">
            <v>000 0113 00 0 00 00000 622</v>
          </cell>
          <cell r="G190">
            <v>1406300</v>
          </cell>
          <cell r="I190">
            <v>0</v>
          </cell>
          <cell r="P190">
            <v>916154</v>
          </cell>
          <cell r="R190">
            <v>0</v>
          </cell>
        </row>
        <row r="191">
          <cell r="C191" t="str">
            <v>000 0113 00 0 00 00000 630</v>
          </cell>
          <cell r="G191">
            <v>753000</v>
          </cell>
          <cell r="I191">
            <v>0</v>
          </cell>
          <cell r="P191">
            <v>325768.03999999998</v>
          </cell>
          <cell r="R191">
            <v>0</v>
          </cell>
        </row>
        <row r="192">
          <cell r="C192" t="str">
            <v>000 0113 00 0 00 00000 632</v>
          </cell>
          <cell r="G192">
            <v>753000</v>
          </cell>
          <cell r="I192">
            <v>0</v>
          </cell>
          <cell r="P192">
            <v>325768.03999999998</v>
          </cell>
          <cell r="R192">
            <v>0</v>
          </cell>
        </row>
        <row r="193">
          <cell r="C193" t="str">
            <v>000 0113 00 0 00 00000 800</v>
          </cell>
          <cell r="G193">
            <v>393028130.25999999</v>
          </cell>
          <cell r="I193">
            <v>106598700</v>
          </cell>
          <cell r="P193">
            <v>56852643.200000003</v>
          </cell>
          <cell r="R193">
            <v>9017720.75</v>
          </cell>
        </row>
        <row r="194">
          <cell r="C194" t="str">
            <v>000 0113 00 0 00 00000 810</v>
          </cell>
          <cell r="G194">
            <v>400000</v>
          </cell>
          <cell r="I194">
            <v>0</v>
          </cell>
          <cell r="P194">
            <v>133919.1</v>
          </cell>
          <cell r="R194">
            <v>0</v>
          </cell>
        </row>
        <row r="195">
          <cell r="C195" t="str">
            <v>000 0113 00 0 00 00000 811</v>
          </cell>
          <cell r="G195">
            <v>400000</v>
          </cell>
          <cell r="I195">
            <v>0</v>
          </cell>
          <cell r="P195">
            <v>133919.1</v>
          </cell>
          <cell r="R195">
            <v>0</v>
          </cell>
        </row>
        <row r="196">
          <cell r="C196" t="str">
            <v>000 0113 00 0 00 00000 830</v>
          </cell>
          <cell r="G196">
            <v>270693926.81</v>
          </cell>
          <cell r="I196">
            <v>50597700</v>
          </cell>
          <cell r="P196">
            <v>29671167.82</v>
          </cell>
          <cell r="R196">
            <v>1446458.7</v>
          </cell>
        </row>
        <row r="197">
          <cell r="C197" t="str">
            <v>000 0113 00 0 00 00000 831</v>
          </cell>
          <cell r="G197">
            <v>270693926.81</v>
          </cell>
          <cell r="I197">
            <v>50597700</v>
          </cell>
          <cell r="P197">
            <v>29671167.82</v>
          </cell>
          <cell r="R197">
            <v>1446458.7</v>
          </cell>
        </row>
        <row r="198">
          <cell r="C198" t="str">
            <v>000 0113 00 0 00 00000 850</v>
          </cell>
          <cell r="G198">
            <v>99646567.450000003</v>
          </cell>
          <cell r="I198">
            <v>56001000</v>
          </cell>
          <cell r="P198">
            <v>26807556.280000001</v>
          </cell>
          <cell r="R198">
            <v>7571262.0499999998</v>
          </cell>
        </row>
        <row r="199">
          <cell r="C199" t="str">
            <v>000 0113 00 0 00 00000 851</v>
          </cell>
          <cell r="G199">
            <v>82623024.900000006</v>
          </cell>
          <cell r="I199">
            <v>52380500</v>
          </cell>
          <cell r="P199">
            <v>16071736.43</v>
          </cell>
          <cell r="R199">
            <v>5271043</v>
          </cell>
        </row>
        <row r="200">
          <cell r="C200" t="str">
            <v>000 0113 00 0 00 00000 852</v>
          </cell>
          <cell r="G200">
            <v>4782520.24</v>
          </cell>
          <cell r="I200">
            <v>2480300</v>
          </cell>
          <cell r="P200">
            <v>2079563.42</v>
          </cell>
          <cell r="R200">
            <v>1275051</v>
          </cell>
        </row>
        <row r="201">
          <cell r="C201" t="str">
            <v>000 0113 00 0 00 00000 853</v>
          </cell>
          <cell r="G201">
            <v>12241022.310000001</v>
          </cell>
          <cell r="I201">
            <v>1140200</v>
          </cell>
          <cell r="P201">
            <v>8656256.4299999997</v>
          </cell>
          <cell r="R201">
            <v>1025168.05</v>
          </cell>
        </row>
        <row r="202">
          <cell r="C202" t="str">
            <v>000 0113 00 0 00 00000 860</v>
          </cell>
          <cell r="G202">
            <v>240000</v>
          </cell>
          <cell r="I202">
            <v>0</v>
          </cell>
          <cell r="P202">
            <v>240000</v>
          </cell>
          <cell r="R202">
            <v>0</v>
          </cell>
        </row>
        <row r="203">
          <cell r="C203" t="str">
            <v>000 0113 00 0 00 00000 862</v>
          </cell>
          <cell r="G203">
            <v>240000</v>
          </cell>
          <cell r="I203">
            <v>0</v>
          </cell>
          <cell r="P203">
            <v>240000</v>
          </cell>
          <cell r="R203">
            <v>0</v>
          </cell>
        </row>
        <row r="204">
          <cell r="C204" t="str">
            <v>000 0113 00 0 00 00000 880</v>
          </cell>
          <cell r="G204">
            <v>22047636</v>
          </cell>
          <cell r="I204">
            <v>0</v>
          </cell>
          <cell r="P204">
            <v>0</v>
          </cell>
          <cell r="R204">
            <v>0</v>
          </cell>
        </row>
        <row r="205">
          <cell r="C205" t="str">
            <v>000 0200 00 0 00 00000 000</v>
          </cell>
          <cell r="G205">
            <v>68058107.200000003</v>
          </cell>
          <cell r="I205">
            <v>62636600</v>
          </cell>
          <cell r="P205">
            <v>35444554.210000001</v>
          </cell>
          <cell r="R205">
            <v>33600211.109999999</v>
          </cell>
        </row>
        <row r="206">
          <cell r="C206" t="str">
            <v>000 0203 00 0 00 00000 000</v>
          </cell>
          <cell r="G206">
            <v>54598319.200000003</v>
          </cell>
          <cell r="I206">
            <v>54636600</v>
          </cell>
          <cell r="P206">
            <v>25543944.149999999</v>
          </cell>
          <cell r="R206">
            <v>27000211.109999999</v>
          </cell>
        </row>
        <row r="207">
          <cell r="C207" t="str">
            <v>000 0203 00 0 00 00000 100</v>
          </cell>
          <cell r="G207">
            <v>51825922.609999999</v>
          </cell>
          <cell r="I207">
            <v>0</v>
          </cell>
          <cell r="P207">
            <v>24721274.359999999</v>
          </cell>
          <cell r="R207">
            <v>0</v>
          </cell>
        </row>
        <row r="208">
          <cell r="C208" t="str">
            <v>000 0203 00 0 00 00000 110</v>
          </cell>
          <cell r="G208">
            <v>1440948.5</v>
          </cell>
          <cell r="I208">
            <v>0</v>
          </cell>
          <cell r="P208">
            <v>700290.77</v>
          </cell>
          <cell r="R208">
            <v>0</v>
          </cell>
        </row>
        <row r="209">
          <cell r="C209" t="str">
            <v>000 0203 00 0 00 00000 111</v>
          </cell>
          <cell r="G209">
            <v>1102425.52</v>
          </cell>
          <cell r="I209">
            <v>0</v>
          </cell>
          <cell r="P209">
            <v>545438.06999999995</v>
          </cell>
          <cell r="R209">
            <v>0</v>
          </cell>
        </row>
        <row r="210">
          <cell r="C210" t="str">
            <v>000 0203 00 0 00 00000 119</v>
          </cell>
          <cell r="G210">
            <v>338522.98</v>
          </cell>
          <cell r="I210">
            <v>0</v>
          </cell>
          <cell r="P210">
            <v>154852.70000000001</v>
          </cell>
          <cell r="R210">
            <v>0</v>
          </cell>
        </row>
        <row r="211">
          <cell r="C211" t="str">
            <v>000 0203 00 0 00 00000 120</v>
          </cell>
          <cell r="G211">
            <v>50384974.109999999</v>
          </cell>
          <cell r="I211">
            <v>0</v>
          </cell>
          <cell r="P211">
            <v>24020983.59</v>
          </cell>
          <cell r="R211">
            <v>0</v>
          </cell>
        </row>
        <row r="212">
          <cell r="C212" t="str">
            <v>000 0203 00 0 00 00000 121</v>
          </cell>
          <cell r="G212">
            <v>38580301.82</v>
          </cell>
          <cell r="I212">
            <v>0</v>
          </cell>
          <cell r="P212">
            <v>18427639.379999999</v>
          </cell>
          <cell r="R212">
            <v>0</v>
          </cell>
        </row>
        <row r="213">
          <cell r="C213" t="str">
            <v>000 0203 00 0 00 00000 122</v>
          </cell>
          <cell r="G213">
            <v>53951.16</v>
          </cell>
          <cell r="I213">
            <v>0</v>
          </cell>
          <cell r="P213">
            <v>12865</v>
          </cell>
          <cell r="R213">
            <v>0</v>
          </cell>
        </row>
        <row r="214">
          <cell r="C214" t="str">
            <v>000 0203 00 0 00 00000 129</v>
          </cell>
          <cell r="G214">
            <v>11750721.130000001</v>
          </cell>
          <cell r="I214">
            <v>0</v>
          </cell>
          <cell r="P214">
            <v>5580479.21</v>
          </cell>
          <cell r="R214">
            <v>0</v>
          </cell>
        </row>
        <row r="215">
          <cell r="C215" t="str">
            <v>000 0203 00 0 00 00000 200</v>
          </cell>
          <cell r="G215">
            <v>2765092.59</v>
          </cell>
          <cell r="I215">
            <v>0</v>
          </cell>
          <cell r="P215">
            <v>822669.79</v>
          </cell>
          <cell r="R215">
            <v>0</v>
          </cell>
        </row>
        <row r="216">
          <cell r="C216" t="str">
            <v>000 0203 00 0 00 00000 240</v>
          </cell>
          <cell r="G216">
            <v>2765092.59</v>
          </cell>
          <cell r="I216">
            <v>0</v>
          </cell>
          <cell r="P216">
            <v>822669.79</v>
          </cell>
          <cell r="R216">
            <v>0</v>
          </cell>
        </row>
        <row r="217">
          <cell r="C217" t="str">
            <v>000 0203 00 0 00 00000 242</v>
          </cell>
          <cell r="G217">
            <v>112693.6</v>
          </cell>
          <cell r="I217">
            <v>0</v>
          </cell>
          <cell r="P217">
            <v>25870.33</v>
          </cell>
          <cell r="R217">
            <v>0</v>
          </cell>
        </row>
        <row r="218">
          <cell r="C218" t="str">
            <v>000 0203 00 0 00 00000 244</v>
          </cell>
          <cell r="G218">
            <v>2652398.9900000002</v>
          </cell>
          <cell r="I218">
            <v>0</v>
          </cell>
          <cell r="P218">
            <v>796799.46</v>
          </cell>
          <cell r="R218">
            <v>0</v>
          </cell>
        </row>
        <row r="219">
          <cell r="C219" t="str">
            <v>000 0203 00 0 00 00000 500</v>
          </cell>
          <cell r="G219">
            <v>7304</v>
          </cell>
          <cell r="I219">
            <v>54636600</v>
          </cell>
          <cell r="P219">
            <v>0</v>
          </cell>
          <cell r="R219">
            <v>27000211.109999999</v>
          </cell>
        </row>
        <row r="220">
          <cell r="C220" t="str">
            <v>000 0203 00 0 00 00000 530</v>
          </cell>
          <cell r="G220">
            <v>7304</v>
          </cell>
          <cell r="I220">
            <v>54636600</v>
          </cell>
          <cell r="P220">
            <v>0</v>
          </cell>
          <cell r="R220">
            <v>27000211.109999999</v>
          </cell>
        </row>
        <row r="221">
          <cell r="C221" t="str">
            <v>000 0204 00 0 00 00000 000</v>
          </cell>
          <cell r="G221">
            <v>13459788</v>
          </cell>
          <cell r="I221">
            <v>8000000</v>
          </cell>
          <cell r="P221">
            <v>9900610.0600000005</v>
          </cell>
          <cell r="R221">
            <v>6600000</v>
          </cell>
        </row>
        <row r="222">
          <cell r="C222" t="str">
            <v>000 0204 00 0 00 00000 200</v>
          </cell>
          <cell r="G222">
            <v>13459788</v>
          </cell>
          <cell r="I222">
            <v>8000000</v>
          </cell>
          <cell r="P222">
            <v>9900610.0600000005</v>
          </cell>
          <cell r="R222">
            <v>6600000</v>
          </cell>
        </row>
        <row r="223">
          <cell r="C223" t="str">
            <v>000 0204 00 0 00 00000 240</v>
          </cell>
          <cell r="G223">
            <v>13459788</v>
          </cell>
          <cell r="I223">
            <v>8000000</v>
          </cell>
          <cell r="P223">
            <v>9900610.0600000005</v>
          </cell>
          <cell r="R223">
            <v>6600000</v>
          </cell>
        </row>
        <row r="224">
          <cell r="C224" t="str">
            <v>000 0204 00 0 00 00000 244</v>
          </cell>
          <cell r="G224">
            <v>13459788</v>
          </cell>
          <cell r="I224">
            <v>8000000</v>
          </cell>
          <cell r="P224">
            <v>9900610.0600000005</v>
          </cell>
          <cell r="R224">
            <v>6600000</v>
          </cell>
        </row>
        <row r="225">
          <cell r="C225" t="str">
            <v>000 0300 00 0 00 00000 000</v>
          </cell>
          <cell r="G225">
            <v>766854281.03999996</v>
          </cell>
          <cell r="I225">
            <v>426484700</v>
          </cell>
          <cell r="P225">
            <v>341533948.44999999</v>
          </cell>
          <cell r="R225">
            <v>181664605.44999999</v>
          </cell>
        </row>
        <row r="226">
          <cell r="C226" t="str">
            <v>000 0304 00 0 00 00000 000</v>
          </cell>
          <cell r="G226">
            <v>153999700</v>
          </cell>
          <cell r="I226">
            <v>153535700</v>
          </cell>
          <cell r="P226">
            <v>62893848.450000003</v>
          </cell>
          <cell r="R226">
            <v>63013874.740000002</v>
          </cell>
        </row>
        <row r="227">
          <cell r="C227" t="str">
            <v>000 0304 00 0 00 00000 100</v>
          </cell>
          <cell r="G227">
            <v>112649986.84999999</v>
          </cell>
          <cell r="I227">
            <v>42864400</v>
          </cell>
          <cell r="P227">
            <v>50081149.759999998</v>
          </cell>
          <cell r="R227">
            <v>14112509.77</v>
          </cell>
        </row>
        <row r="228">
          <cell r="C228" t="str">
            <v>000 0304 00 0 00 00000 120</v>
          </cell>
          <cell r="G228">
            <v>112649986.84999999</v>
          </cell>
          <cell r="I228">
            <v>42864400</v>
          </cell>
          <cell r="P228">
            <v>50081149.759999998</v>
          </cell>
          <cell r="R228">
            <v>14112509.77</v>
          </cell>
        </row>
        <row r="229">
          <cell r="C229" t="str">
            <v>000 0304 00 0 00 00000 121</v>
          </cell>
          <cell r="G229">
            <v>86286263.900000006</v>
          </cell>
          <cell r="I229">
            <v>32837900</v>
          </cell>
          <cell r="P229">
            <v>37824321.109999999</v>
          </cell>
          <cell r="R229">
            <v>10849328.01</v>
          </cell>
        </row>
        <row r="230">
          <cell r="C230" t="str">
            <v>000 0304 00 0 00 00000 122</v>
          </cell>
          <cell r="G230">
            <v>343119.75</v>
          </cell>
          <cell r="I230">
            <v>109500</v>
          </cell>
          <cell r="P230">
            <v>40572.050000000003</v>
          </cell>
          <cell r="R230">
            <v>20547.3</v>
          </cell>
        </row>
        <row r="231">
          <cell r="C231" t="str">
            <v>000 0304 00 0 00 00000 129</v>
          </cell>
          <cell r="G231">
            <v>26020603.199999999</v>
          </cell>
          <cell r="I231">
            <v>9917000</v>
          </cell>
          <cell r="P231">
            <v>12216256.6</v>
          </cell>
          <cell r="R231">
            <v>3242634.46</v>
          </cell>
        </row>
        <row r="232">
          <cell r="C232" t="str">
            <v>000 0304 00 0 00 00000 200</v>
          </cell>
          <cell r="G232">
            <v>41082813.149999999</v>
          </cell>
          <cell r="I232">
            <v>20138300</v>
          </cell>
          <cell r="P232">
            <v>12609544.689999999</v>
          </cell>
          <cell r="R232">
            <v>4058536.94</v>
          </cell>
        </row>
        <row r="233">
          <cell r="C233" t="str">
            <v>000 0304 00 0 00 00000 240</v>
          </cell>
          <cell r="G233">
            <v>41082813.149999999</v>
          </cell>
          <cell r="I233">
            <v>20138300</v>
          </cell>
          <cell r="P233">
            <v>12609544.689999999</v>
          </cell>
          <cell r="R233">
            <v>4058536.94</v>
          </cell>
        </row>
        <row r="234">
          <cell r="C234" t="str">
            <v>000 0304 00 0 00 00000 242</v>
          </cell>
          <cell r="G234">
            <v>6180458.2300000004</v>
          </cell>
          <cell r="I234">
            <v>3612400</v>
          </cell>
          <cell r="P234">
            <v>1249079.72</v>
          </cell>
          <cell r="R234">
            <v>182481.02</v>
          </cell>
        </row>
        <row r="235">
          <cell r="C235" t="str">
            <v>000 0304 00 0 00 00000 243</v>
          </cell>
          <cell r="G235">
            <v>350000</v>
          </cell>
          <cell r="I235">
            <v>0</v>
          </cell>
          <cell r="P235">
            <v>0</v>
          </cell>
          <cell r="R235">
            <v>0</v>
          </cell>
        </row>
        <row r="236">
          <cell r="C236" t="str">
            <v>000 0304 00 0 00 00000 244</v>
          </cell>
          <cell r="G236">
            <v>34552354.920000002</v>
          </cell>
          <cell r="I236">
            <v>16525900</v>
          </cell>
          <cell r="P236">
            <v>11360464.970000001</v>
          </cell>
          <cell r="R236">
            <v>3876055.92</v>
          </cell>
        </row>
        <row r="237">
          <cell r="C237" t="str">
            <v>000 0304 00 0 00 00000 500</v>
          </cell>
          <cell r="G237">
            <v>0</v>
          </cell>
          <cell r="I237">
            <v>90528400</v>
          </cell>
          <cell r="P237">
            <v>0</v>
          </cell>
          <cell r="R237">
            <v>44841897.030000001</v>
          </cell>
        </row>
        <row r="238">
          <cell r="C238" t="str">
            <v>000 0304 00 0 00 00000 530</v>
          </cell>
          <cell r="G238">
            <v>0</v>
          </cell>
          <cell r="I238">
            <v>90528400</v>
          </cell>
          <cell r="P238">
            <v>0</v>
          </cell>
          <cell r="R238">
            <v>44841897.030000001</v>
          </cell>
        </row>
        <row r="239">
          <cell r="C239" t="str">
            <v>000 0304 00 0 00 00000 800</v>
          </cell>
          <cell r="G239">
            <v>266900</v>
          </cell>
          <cell r="I239">
            <v>4600</v>
          </cell>
          <cell r="P239">
            <v>203154</v>
          </cell>
          <cell r="R239">
            <v>931</v>
          </cell>
        </row>
        <row r="240">
          <cell r="C240" t="str">
            <v>000 0304 00 0 00 00000 850</v>
          </cell>
          <cell r="G240">
            <v>266900</v>
          </cell>
          <cell r="I240">
            <v>4600</v>
          </cell>
          <cell r="P240">
            <v>203154</v>
          </cell>
          <cell r="R240">
            <v>931</v>
          </cell>
        </row>
        <row r="241">
          <cell r="C241" t="str">
            <v>000 0304 00 0 00 00000 851</v>
          </cell>
          <cell r="G241">
            <v>266900</v>
          </cell>
          <cell r="I241">
            <v>4600</v>
          </cell>
          <cell r="P241">
            <v>203154</v>
          </cell>
          <cell r="R241">
            <v>931</v>
          </cell>
        </row>
        <row r="242">
          <cell r="C242" t="str">
            <v>000 0309 00 0 00 00000 000</v>
          </cell>
          <cell r="G242">
            <v>287042484.27999997</v>
          </cell>
          <cell r="I242">
            <v>132639200</v>
          </cell>
          <cell r="P242">
            <v>116313952.90000001</v>
          </cell>
          <cell r="R242">
            <v>41545908.630000003</v>
          </cell>
        </row>
        <row r="243">
          <cell r="C243" t="str">
            <v>000 0309 00 0 00 00000 100</v>
          </cell>
          <cell r="G243">
            <v>120424880.36</v>
          </cell>
          <cell r="I243">
            <v>52479500</v>
          </cell>
          <cell r="P243">
            <v>58219080.090000004</v>
          </cell>
          <cell r="R243">
            <v>24285634.440000001</v>
          </cell>
        </row>
        <row r="244">
          <cell r="C244" t="str">
            <v>000 0309 00 0 00 00000 110</v>
          </cell>
          <cell r="G244">
            <v>88198427.950000003</v>
          </cell>
          <cell r="I244">
            <v>36108300</v>
          </cell>
          <cell r="P244">
            <v>42922119.140000001</v>
          </cell>
          <cell r="R244">
            <v>16613416.119999999</v>
          </cell>
        </row>
        <row r="245">
          <cell r="C245" t="str">
            <v>000 0309 00 0 00 00000 111</v>
          </cell>
          <cell r="G245">
            <v>67503478.049999997</v>
          </cell>
          <cell r="I245">
            <v>27532300</v>
          </cell>
          <cell r="P245">
            <v>32450982.579999998</v>
          </cell>
          <cell r="R245">
            <v>12517488.470000001</v>
          </cell>
        </row>
        <row r="246">
          <cell r="C246" t="str">
            <v>000 0309 00 0 00 00000 112</v>
          </cell>
          <cell r="G246">
            <v>465640</v>
          </cell>
          <cell r="I246">
            <v>261400</v>
          </cell>
          <cell r="P246">
            <v>222605.16</v>
          </cell>
          <cell r="R246">
            <v>185563.25</v>
          </cell>
        </row>
        <row r="247">
          <cell r="C247" t="str">
            <v>000 0309 00 0 00 00000 119</v>
          </cell>
          <cell r="G247">
            <v>20229309.899999999</v>
          </cell>
          <cell r="I247">
            <v>8314600</v>
          </cell>
          <cell r="P247">
            <v>10248531.4</v>
          </cell>
          <cell r="R247">
            <v>3910364.4</v>
          </cell>
        </row>
        <row r="248">
          <cell r="C248" t="str">
            <v>000 0309 00 0 00 00000 120</v>
          </cell>
          <cell r="G248">
            <v>32226452.41</v>
          </cell>
          <cell r="I248">
            <v>16371200</v>
          </cell>
          <cell r="P248">
            <v>15296960.949999999</v>
          </cell>
          <cell r="R248">
            <v>7672218.3200000003</v>
          </cell>
        </row>
        <row r="249">
          <cell r="C249" t="str">
            <v>000 0309 00 0 00 00000 121</v>
          </cell>
          <cell r="G249">
            <v>24314517.41</v>
          </cell>
          <cell r="I249">
            <v>12129210</v>
          </cell>
          <cell r="P249">
            <v>11544621.890000001</v>
          </cell>
          <cell r="R249">
            <v>5644946.0700000003</v>
          </cell>
        </row>
        <row r="250">
          <cell r="C250" t="str">
            <v>000 0309 00 0 00 00000 122</v>
          </cell>
          <cell r="G250">
            <v>676390</v>
          </cell>
          <cell r="I250">
            <v>676390</v>
          </cell>
          <cell r="P250">
            <v>196880.3</v>
          </cell>
          <cell r="R250">
            <v>196880.3</v>
          </cell>
        </row>
        <row r="251">
          <cell r="C251" t="str">
            <v>000 0309 00 0 00 00000 129</v>
          </cell>
          <cell r="G251">
            <v>7235545</v>
          </cell>
          <cell r="I251">
            <v>3565600</v>
          </cell>
          <cell r="P251">
            <v>3555458.76</v>
          </cell>
          <cell r="R251">
            <v>1830391.95</v>
          </cell>
        </row>
        <row r="252">
          <cell r="C252" t="str">
            <v>000 0309 00 0 00 00000 200</v>
          </cell>
          <cell r="G252">
            <v>89400932.920000002</v>
          </cell>
          <cell r="I252">
            <v>59419800</v>
          </cell>
          <cell r="P252">
            <v>17543469.649999999</v>
          </cell>
          <cell r="R252">
            <v>4602515.75</v>
          </cell>
        </row>
        <row r="253">
          <cell r="C253" t="str">
            <v>000 0309 00 0 00 00000 240</v>
          </cell>
          <cell r="G253">
            <v>89400932.920000002</v>
          </cell>
          <cell r="I253">
            <v>59419800</v>
          </cell>
          <cell r="P253">
            <v>17543469.649999999</v>
          </cell>
          <cell r="R253">
            <v>4602515.75</v>
          </cell>
        </row>
        <row r="254">
          <cell r="C254" t="str">
            <v>000 0309 00 0 00 00000 242</v>
          </cell>
          <cell r="G254">
            <v>52111001.200000003</v>
          </cell>
          <cell r="I254">
            <v>50762745</v>
          </cell>
          <cell r="P254">
            <v>2215034.73</v>
          </cell>
          <cell r="R254">
            <v>1386160.8</v>
          </cell>
        </row>
        <row r="255">
          <cell r="C255" t="str">
            <v>000 0309 00 0 00 00000 243</v>
          </cell>
          <cell r="G255">
            <v>584600</v>
          </cell>
          <cell r="I255">
            <v>584600</v>
          </cell>
          <cell r="P255">
            <v>84561.32</v>
          </cell>
          <cell r="R255">
            <v>84561.32</v>
          </cell>
        </row>
        <row r="256">
          <cell r="C256" t="str">
            <v>000 0309 00 0 00 00000 244</v>
          </cell>
          <cell r="G256">
            <v>36705331.719999999</v>
          </cell>
          <cell r="I256">
            <v>8072455</v>
          </cell>
          <cell r="P256">
            <v>15243873.6</v>
          </cell>
          <cell r="R256">
            <v>3131793.63</v>
          </cell>
        </row>
        <row r="257">
          <cell r="C257" t="str">
            <v>000 0309 00 0 00 00000 300</v>
          </cell>
          <cell r="G257">
            <v>747128</v>
          </cell>
          <cell r="I257">
            <v>0</v>
          </cell>
          <cell r="P257">
            <v>747128</v>
          </cell>
          <cell r="R257">
            <v>0</v>
          </cell>
        </row>
        <row r="258">
          <cell r="C258" t="str">
            <v>000 0309 00 0 00 00000 320</v>
          </cell>
          <cell r="G258">
            <v>319128</v>
          </cell>
          <cell r="I258">
            <v>0</v>
          </cell>
          <cell r="P258">
            <v>319128</v>
          </cell>
          <cell r="R258">
            <v>0</v>
          </cell>
        </row>
        <row r="259">
          <cell r="C259" t="str">
            <v>000 0309 00 0 00 00000 321</v>
          </cell>
          <cell r="G259">
            <v>319128</v>
          </cell>
          <cell r="I259">
            <v>0</v>
          </cell>
          <cell r="P259">
            <v>319128</v>
          </cell>
          <cell r="R259">
            <v>0</v>
          </cell>
        </row>
        <row r="260">
          <cell r="C260" t="str">
            <v>000 0309 00 0 00 00000 360</v>
          </cell>
          <cell r="G260">
            <v>428000</v>
          </cell>
          <cell r="I260">
            <v>0</v>
          </cell>
          <cell r="P260">
            <v>428000</v>
          </cell>
          <cell r="R260">
            <v>0</v>
          </cell>
        </row>
        <row r="261">
          <cell r="C261" t="str">
            <v>000 0309 00 0 00 00000 500</v>
          </cell>
          <cell r="G261">
            <v>0</v>
          </cell>
          <cell r="I261">
            <v>0</v>
          </cell>
          <cell r="P261">
            <v>0</v>
          </cell>
          <cell r="R261">
            <v>0</v>
          </cell>
        </row>
        <row r="262">
          <cell r="C262" t="str">
            <v>000 0309 00 0 00 00000 540</v>
          </cell>
          <cell r="G262">
            <v>0</v>
          </cell>
          <cell r="I262">
            <v>0</v>
          </cell>
          <cell r="P262">
            <v>0</v>
          </cell>
          <cell r="R262">
            <v>0</v>
          </cell>
        </row>
        <row r="263">
          <cell r="C263" t="str">
            <v>000 0309 00 0 00 00000 600</v>
          </cell>
          <cell r="G263">
            <v>75600282</v>
          </cell>
          <cell r="I263">
            <v>20620100</v>
          </cell>
          <cell r="P263">
            <v>39359823.649999999</v>
          </cell>
          <cell r="R263">
            <v>12566644.439999999</v>
          </cell>
        </row>
        <row r="264">
          <cell r="C264" t="str">
            <v>000 0309 00 0 00 00000 610</v>
          </cell>
          <cell r="G264">
            <v>75600282</v>
          </cell>
          <cell r="I264">
            <v>20620100</v>
          </cell>
          <cell r="P264">
            <v>39359823.649999999</v>
          </cell>
          <cell r="R264">
            <v>12566644.439999999</v>
          </cell>
        </row>
        <row r="265">
          <cell r="C265" t="str">
            <v>000 0309 00 0 00 00000 611</v>
          </cell>
          <cell r="G265">
            <v>72327482</v>
          </cell>
          <cell r="I265">
            <v>19919300</v>
          </cell>
          <cell r="P265">
            <v>38587023.649999999</v>
          </cell>
          <cell r="R265">
            <v>11865844.439999999</v>
          </cell>
        </row>
        <row r="266">
          <cell r="C266" t="str">
            <v>000 0309 00 0 00 00000 612</v>
          </cell>
          <cell r="G266">
            <v>3272800</v>
          </cell>
          <cell r="I266">
            <v>700800</v>
          </cell>
          <cell r="P266">
            <v>772800</v>
          </cell>
          <cell r="R266">
            <v>700800</v>
          </cell>
        </row>
        <row r="267">
          <cell r="C267" t="str">
            <v>000 0309 00 0 00 00000 800</v>
          </cell>
          <cell r="G267">
            <v>869261</v>
          </cell>
          <cell r="I267">
            <v>119800</v>
          </cell>
          <cell r="P267">
            <v>444451.51</v>
          </cell>
          <cell r="R267">
            <v>91114</v>
          </cell>
        </row>
        <row r="268">
          <cell r="C268" t="str">
            <v>000 0309 00 0 00 00000 830</v>
          </cell>
          <cell r="G268">
            <v>7200</v>
          </cell>
          <cell r="I268">
            <v>7200</v>
          </cell>
          <cell r="P268">
            <v>7200</v>
          </cell>
          <cell r="R268">
            <v>7200</v>
          </cell>
        </row>
        <row r="269">
          <cell r="C269" t="str">
            <v>000 0309 00 0 00 00000 831</v>
          </cell>
          <cell r="G269">
            <v>7200</v>
          </cell>
          <cell r="I269">
            <v>7200</v>
          </cell>
          <cell r="P269">
            <v>7200</v>
          </cell>
          <cell r="R269">
            <v>7200</v>
          </cell>
        </row>
        <row r="270">
          <cell r="C270" t="str">
            <v>000 0309 00 0 00 00000 850</v>
          </cell>
          <cell r="G270">
            <v>862061</v>
          </cell>
          <cell r="I270">
            <v>112600</v>
          </cell>
          <cell r="P270">
            <v>437251.51</v>
          </cell>
          <cell r="R270">
            <v>83914</v>
          </cell>
        </row>
        <row r="271">
          <cell r="C271" t="str">
            <v>000 0309 00 0 00 00000 851</v>
          </cell>
          <cell r="G271">
            <v>831496</v>
          </cell>
          <cell r="I271">
            <v>107600</v>
          </cell>
          <cell r="P271">
            <v>439163.96</v>
          </cell>
          <cell r="R271">
            <v>83914</v>
          </cell>
        </row>
        <row r="272">
          <cell r="C272" t="str">
            <v>000 0309 00 0 00 00000 852</v>
          </cell>
          <cell r="G272">
            <v>1000</v>
          </cell>
          <cell r="I272">
            <v>0</v>
          </cell>
          <cell r="P272">
            <v>-3200</v>
          </cell>
          <cell r="R272">
            <v>0</v>
          </cell>
        </row>
        <row r="273">
          <cell r="C273" t="str">
            <v>000 0309 00 0 00 00000 853</v>
          </cell>
          <cell r="G273">
            <v>29565</v>
          </cell>
          <cell r="I273">
            <v>5000</v>
          </cell>
          <cell r="P273">
            <v>1287.55</v>
          </cell>
          <cell r="R273">
            <v>0</v>
          </cell>
        </row>
        <row r="274">
          <cell r="C274" t="str">
            <v>000 0310 00 0 00 00000 000</v>
          </cell>
          <cell r="G274">
            <v>314025557.06999999</v>
          </cell>
          <cell r="I274">
            <v>140309800</v>
          </cell>
          <cell r="P274">
            <v>158501446.06</v>
          </cell>
          <cell r="R274">
            <v>77104822.079999998</v>
          </cell>
        </row>
        <row r="275">
          <cell r="C275" t="str">
            <v>000 0310 00 0 00 00000 100</v>
          </cell>
          <cell r="G275">
            <v>117676457.06999999</v>
          </cell>
          <cell r="I275">
            <v>83729300</v>
          </cell>
          <cell r="P275">
            <v>61518369.390000001</v>
          </cell>
          <cell r="R275">
            <v>45199075.079999998</v>
          </cell>
        </row>
        <row r="276">
          <cell r="C276" t="str">
            <v>000 0310 00 0 00 00000 110</v>
          </cell>
          <cell r="G276">
            <v>117676457.06999999</v>
          </cell>
          <cell r="I276">
            <v>83729300</v>
          </cell>
          <cell r="P276">
            <v>61518369.390000001</v>
          </cell>
          <cell r="R276">
            <v>45199075.079999998</v>
          </cell>
        </row>
        <row r="277">
          <cell r="C277" t="str">
            <v>000 0310 00 0 00 00000 111</v>
          </cell>
          <cell r="G277">
            <v>90357183.569999993</v>
          </cell>
          <cell r="I277">
            <v>64289638</v>
          </cell>
          <cell r="P277">
            <v>46944652.869999997</v>
          </cell>
          <cell r="R277">
            <v>34397085.909999996</v>
          </cell>
        </row>
        <row r="278">
          <cell r="C278" t="str">
            <v>000 0310 00 0 00 00000 112</v>
          </cell>
          <cell r="G278">
            <v>20862</v>
          </cell>
          <cell r="I278">
            <v>20862</v>
          </cell>
          <cell r="P278">
            <v>12661.3</v>
          </cell>
          <cell r="R278">
            <v>12661.3</v>
          </cell>
        </row>
        <row r="279">
          <cell r="C279" t="str">
            <v>000 0310 00 0 00 00000 119</v>
          </cell>
          <cell r="G279">
            <v>27298411.5</v>
          </cell>
          <cell r="I279">
            <v>19418800</v>
          </cell>
          <cell r="P279">
            <v>14561055.220000001</v>
          </cell>
          <cell r="R279">
            <v>10789327.869999999</v>
          </cell>
        </row>
        <row r="280">
          <cell r="C280" t="str">
            <v>000 0310 00 0 00 00000 200</v>
          </cell>
          <cell r="G280">
            <v>168808956.56</v>
          </cell>
          <cell r="I280">
            <v>55373500</v>
          </cell>
          <cell r="P280">
            <v>83121239.430000007</v>
          </cell>
          <cell r="R280">
            <v>31287092</v>
          </cell>
        </row>
        <row r="281">
          <cell r="C281" t="str">
            <v>000 0310 00 0 00 00000 240</v>
          </cell>
          <cell r="G281">
            <v>168808956.56</v>
          </cell>
          <cell r="I281">
            <v>55373500</v>
          </cell>
          <cell r="P281">
            <v>83121239.430000007</v>
          </cell>
          <cell r="R281">
            <v>31287092</v>
          </cell>
        </row>
        <row r="282">
          <cell r="C282" t="str">
            <v>000 0310 00 0 00 00000 242</v>
          </cell>
          <cell r="G282">
            <v>2525940.04</v>
          </cell>
          <cell r="I282">
            <v>2223250</v>
          </cell>
          <cell r="P282">
            <v>467989.05</v>
          </cell>
          <cell r="R282">
            <v>348640.09</v>
          </cell>
        </row>
        <row r="283">
          <cell r="C283" t="str">
            <v>000 0310 00 0 00 00000 243</v>
          </cell>
          <cell r="G283">
            <v>514160</v>
          </cell>
          <cell r="I283">
            <v>514160</v>
          </cell>
          <cell r="P283">
            <v>0</v>
          </cell>
          <cell r="R283">
            <v>0</v>
          </cell>
        </row>
        <row r="284">
          <cell r="C284" t="str">
            <v>000 0310 00 0 00 00000 244</v>
          </cell>
          <cell r="G284">
            <v>165768856.52000001</v>
          </cell>
          <cell r="I284">
            <v>52636090</v>
          </cell>
          <cell r="P284">
            <v>82653250.379999995</v>
          </cell>
          <cell r="R284">
            <v>30938451.91</v>
          </cell>
        </row>
        <row r="285">
          <cell r="C285" t="str">
            <v>000 0310 00 0 00 00000 300</v>
          </cell>
          <cell r="G285">
            <v>53000</v>
          </cell>
          <cell r="I285">
            <v>0</v>
          </cell>
          <cell r="P285">
            <v>50000</v>
          </cell>
          <cell r="R285">
            <v>0</v>
          </cell>
        </row>
        <row r="286">
          <cell r="C286" t="str">
            <v>000 0310 00 0 00 00000 360</v>
          </cell>
          <cell r="G286">
            <v>53000</v>
          </cell>
          <cell r="I286">
            <v>0</v>
          </cell>
          <cell r="P286">
            <v>50000</v>
          </cell>
          <cell r="R286">
            <v>0</v>
          </cell>
        </row>
        <row r="287">
          <cell r="C287" t="str">
            <v>000 0310 00 0 00 00000 500</v>
          </cell>
          <cell r="G287">
            <v>0</v>
          </cell>
          <cell r="I287">
            <v>0</v>
          </cell>
          <cell r="P287">
            <v>0</v>
          </cell>
          <cell r="R287">
            <v>0</v>
          </cell>
        </row>
        <row r="288">
          <cell r="C288" t="str">
            <v>000 0310 00 0 00 00000 540</v>
          </cell>
          <cell r="G288">
            <v>0</v>
          </cell>
          <cell r="I288">
            <v>0</v>
          </cell>
          <cell r="P288">
            <v>0</v>
          </cell>
          <cell r="R288">
            <v>0</v>
          </cell>
        </row>
        <row r="289">
          <cell r="C289" t="str">
            <v>000 0310 00 0 00 00000 600</v>
          </cell>
          <cell r="G289">
            <v>26248378</v>
          </cell>
          <cell r="I289">
            <v>50000</v>
          </cell>
          <cell r="P289">
            <v>13127424.6</v>
          </cell>
          <cell r="R289">
            <v>0</v>
          </cell>
        </row>
        <row r="290">
          <cell r="C290" t="str">
            <v>000 0310 00 0 00 00000 610</v>
          </cell>
          <cell r="G290">
            <v>4539000</v>
          </cell>
          <cell r="I290">
            <v>0</v>
          </cell>
          <cell r="P290">
            <v>2267100</v>
          </cell>
          <cell r="R290">
            <v>0</v>
          </cell>
        </row>
        <row r="291">
          <cell r="C291" t="str">
            <v>000 0310 00 0 00 00000 611</v>
          </cell>
          <cell r="G291">
            <v>4539000</v>
          </cell>
          <cell r="I291">
            <v>0</v>
          </cell>
          <cell r="P291">
            <v>2267100</v>
          </cell>
          <cell r="R291">
            <v>0</v>
          </cell>
        </row>
        <row r="292">
          <cell r="C292" t="str">
            <v>000 0310 00 0 00 00000 630</v>
          </cell>
          <cell r="G292">
            <v>21709378</v>
          </cell>
          <cell r="I292">
            <v>50000</v>
          </cell>
          <cell r="P292">
            <v>10860324.6</v>
          </cell>
          <cell r="R292">
            <v>0</v>
          </cell>
        </row>
        <row r="293">
          <cell r="C293" t="str">
            <v>000 0310 00 0 00 00000 631</v>
          </cell>
          <cell r="G293">
            <v>4869000</v>
          </cell>
          <cell r="I293">
            <v>50000</v>
          </cell>
          <cell r="P293">
            <v>2301500</v>
          </cell>
          <cell r="R293">
            <v>0</v>
          </cell>
        </row>
        <row r="294">
          <cell r="C294" t="str">
            <v>000 0310 00 0 00 00000 632</v>
          </cell>
          <cell r="G294">
            <v>7300000</v>
          </cell>
          <cell r="I294">
            <v>0</v>
          </cell>
          <cell r="P294">
            <v>3381647.6</v>
          </cell>
          <cell r="R294">
            <v>0</v>
          </cell>
        </row>
        <row r="295">
          <cell r="C295" t="str">
            <v>000 0310 00 0 00 00000 633</v>
          </cell>
          <cell r="G295">
            <v>4390378</v>
          </cell>
          <cell r="I295">
            <v>0</v>
          </cell>
          <cell r="P295">
            <v>2577177</v>
          </cell>
          <cell r="R295">
            <v>0</v>
          </cell>
        </row>
        <row r="296">
          <cell r="C296" t="str">
            <v>000 0310 00 0 00 00000 634</v>
          </cell>
          <cell r="G296">
            <v>5150000</v>
          </cell>
          <cell r="I296">
            <v>0</v>
          </cell>
          <cell r="P296">
            <v>2600000</v>
          </cell>
          <cell r="R296">
            <v>0</v>
          </cell>
        </row>
        <row r="297">
          <cell r="C297" t="str">
            <v>000 0310 00 0 00 00000 800</v>
          </cell>
          <cell r="G297">
            <v>1238765.44</v>
          </cell>
          <cell r="I297">
            <v>1157000</v>
          </cell>
          <cell r="P297">
            <v>684412.64</v>
          </cell>
          <cell r="R297">
            <v>618655</v>
          </cell>
        </row>
        <row r="298">
          <cell r="C298" t="str">
            <v>000 0310 00 0 00 00000 850</v>
          </cell>
          <cell r="G298">
            <v>1238765.44</v>
          </cell>
          <cell r="I298">
            <v>1157000</v>
          </cell>
          <cell r="P298">
            <v>684412.64</v>
          </cell>
          <cell r="R298">
            <v>618655</v>
          </cell>
        </row>
        <row r="299">
          <cell r="C299" t="str">
            <v>000 0310 00 0 00 00000 851</v>
          </cell>
          <cell r="G299">
            <v>1163000</v>
          </cell>
          <cell r="I299">
            <v>1155000</v>
          </cell>
          <cell r="P299">
            <v>620570</v>
          </cell>
          <cell r="R299">
            <v>618655</v>
          </cell>
        </row>
        <row r="300">
          <cell r="C300" t="str">
            <v>000 0310 00 0 00 00000 852</v>
          </cell>
          <cell r="G300">
            <v>6700</v>
          </cell>
          <cell r="I300">
            <v>0</v>
          </cell>
          <cell r="P300">
            <v>850</v>
          </cell>
          <cell r="R300">
            <v>0</v>
          </cell>
        </row>
        <row r="301">
          <cell r="C301" t="str">
            <v>000 0310 00 0 00 00000 853</v>
          </cell>
          <cell r="G301">
            <v>69065.440000000002</v>
          </cell>
          <cell r="I301">
            <v>2000</v>
          </cell>
          <cell r="P301">
            <v>62992.639999999999</v>
          </cell>
          <cell r="R301">
            <v>0</v>
          </cell>
        </row>
        <row r="302">
          <cell r="C302" t="str">
            <v>000 0314 00 0 00 00000 000</v>
          </cell>
          <cell r="G302">
            <v>11786539.689999999</v>
          </cell>
          <cell r="I302">
            <v>0</v>
          </cell>
          <cell r="P302">
            <v>3824701.04</v>
          </cell>
          <cell r="R302">
            <v>0</v>
          </cell>
        </row>
        <row r="303">
          <cell r="C303" t="str">
            <v>000 0314 00 0 00 00000 100</v>
          </cell>
          <cell r="G303">
            <v>77700</v>
          </cell>
          <cell r="I303">
            <v>0</v>
          </cell>
          <cell r="P303">
            <v>4280</v>
          </cell>
          <cell r="R303">
            <v>0</v>
          </cell>
        </row>
        <row r="304">
          <cell r="C304" t="str">
            <v>000 0314 00 0 00 00000 120</v>
          </cell>
          <cell r="G304">
            <v>77700</v>
          </cell>
          <cell r="I304">
            <v>0</v>
          </cell>
          <cell r="P304">
            <v>4280</v>
          </cell>
          <cell r="R304">
            <v>0</v>
          </cell>
        </row>
        <row r="305">
          <cell r="C305" t="str">
            <v>000 0314 00 0 00 00000 123</v>
          </cell>
          <cell r="G305">
            <v>77700</v>
          </cell>
          <cell r="I305">
            <v>0</v>
          </cell>
          <cell r="P305">
            <v>4280</v>
          </cell>
          <cell r="R305">
            <v>0</v>
          </cell>
        </row>
        <row r="306">
          <cell r="C306" t="str">
            <v>000 0314 00 0 00 00000 200</v>
          </cell>
          <cell r="G306">
            <v>7317239.6900000004</v>
          </cell>
          <cell r="I306">
            <v>0</v>
          </cell>
          <cell r="P306">
            <v>1645116.04</v>
          </cell>
          <cell r="R306">
            <v>0</v>
          </cell>
        </row>
        <row r="307">
          <cell r="C307" t="str">
            <v>000 0314 00 0 00 00000 240</v>
          </cell>
          <cell r="G307">
            <v>7317239.6900000004</v>
          </cell>
          <cell r="I307">
            <v>0</v>
          </cell>
          <cell r="P307">
            <v>1645116.04</v>
          </cell>
          <cell r="R307">
            <v>0</v>
          </cell>
        </row>
        <row r="308">
          <cell r="C308" t="str">
            <v>000 0314 00 0 00 00000 242</v>
          </cell>
          <cell r="G308">
            <v>17600</v>
          </cell>
          <cell r="I308">
            <v>0</v>
          </cell>
          <cell r="P308">
            <v>5800</v>
          </cell>
          <cell r="R308">
            <v>0</v>
          </cell>
        </row>
        <row r="309">
          <cell r="C309" t="str">
            <v>000 0314 00 0 00 00000 244</v>
          </cell>
          <cell r="G309">
            <v>7299639.6900000004</v>
          </cell>
          <cell r="I309">
            <v>0</v>
          </cell>
          <cell r="P309">
            <v>1639316.04</v>
          </cell>
          <cell r="R309">
            <v>0</v>
          </cell>
        </row>
        <row r="310">
          <cell r="C310" t="str">
            <v>000 0314 00 0 00 00000 300</v>
          </cell>
          <cell r="G310">
            <v>371600</v>
          </cell>
          <cell r="I310">
            <v>0</v>
          </cell>
          <cell r="P310">
            <v>47705</v>
          </cell>
          <cell r="R310">
            <v>0</v>
          </cell>
        </row>
        <row r="311">
          <cell r="C311" t="str">
            <v>000 0314 00 0 00 00000 330</v>
          </cell>
          <cell r="G311">
            <v>15000</v>
          </cell>
          <cell r="I311">
            <v>0</v>
          </cell>
          <cell r="P311">
            <v>6500</v>
          </cell>
          <cell r="R311">
            <v>0</v>
          </cell>
        </row>
        <row r="312">
          <cell r="C312" t="str">
            <v>000 0314 00 0 00 00000 350</v>
          </cell>
          <cell r="G312">
            <v>23000</v>
          </cell>
          <cell r="I312">
            <v>0</v>
          </cell>
          <cell r="P312">
            <v>14150</v>
          </cell>
          <cell r="R312">
            <v>0</v>
          </cell>
        </row>
        <row r="313">
          <cell r="C313" t="str">
            <v>000 0314 00 0 00 00000 360</v>
          </cell>
          <cell r="G313">
            <v>333600</v>
          </cell>
          <cell r="I313">
            <v>0</v>
          </cell>
          <cell r="P313">
            <v>27055</v>
          </cell>
          <cell r="R313">
            <v>0</v>
          </cell>
        </row>
        <row r="314">
          <cell r="C314" t="str">
            <v>000 0314 00 0 00 00000 600</v>
          </cell>
          <cell r="G314">
            <v>4014000</v>
          </cell>
          <cell r="I314">
            <v>0</v>
          </cell>
          <cell r="P314">
            <v>2127600</v>
          </cell>
          <cell r="R314">
            <v>0</v>
          </cell>
        </row>
        <row r="315">
          <cell r="C315" t="str">
            <v>000 0314 00 0 00 00000 610</v>
          </cell>
          <cell r="G315">
            <v>39000</v>
          </cell>
          <cell r="I315">
            <v>0</v>
          </cell>
          <cell r="P315">
            <v>6000</v>
          </cell>
          <cell r="R315">
            <v>0</v>
          </cell>
        </row>
        <row r="316">
          <cell r="C316" t="str">
            <v>000 0314 00 0 00 00000 612</v>
          </cell>
          <cell r="G316">
            <v>39000</v>
          </cell>
          <cell r="I316">
            <v>0</v>
          </cell>
          <cell r="P316">
            <v>6000</v>
          </cell>
          <cell r="R316">
            <v>0</v>
          </cell>
        </row>
        <row r="317">
          <cell r="C317" t="str">
            <v>000 0314 00 0 00 00000 620</v>
          </cell>
          <cell r="G317">
            <v>75000</v>
          </cell>
          <cell r="I317">
            <v>0</v>
          </cell>
          <cell r="P317">
            <v>75000</v>
          </cell>
          <cell r="R317">
            <v>0</v>
          </cell>
        </row>
        <row r="318">
          <cell r="C318" t="str">
            <v>000 0314 00 0 00 00000 622</v>
          </cell>
          <cell r="G318">
            <v>75000</v>
          </cell>
          <cell r="I318">
            <v>0</v>
          </cell>
          <cell r="P318">
            <v>75000</v>
          </cell>
          <cell r="R318">
            <v>0</v>
          </cell>
        </row>
        <row r="319">
          <cell r="C319" t="str">
            <v>000 0314 00 0 00 00000 630</v>
          </cell>
          <cell r="G319">
            <v>3900000</v>
          </cell>
          <cell r="I319">
            <v>0</v>
          </cell>
          <cell r="P319">
            <v>2046600</v>
          </cell>
          <cell r="R319">
            <v>0</v>
          </cell>
        </row>
        <row r="320">
          <cell r="C320" t="str">
            <v>000 0314 00 0 00 00000 631</v>
          </cell>
          <cell r="G320">
            <v>3609000</v>
          </cell>
          <cell r="I320">
            <v>0</v>
          </cell>
          <cell r="P320">
            <v>2046600</v>
          </cell>
          <cell r="R320">
            <v>0</v>
          </cell>
        </row>
        <row r="321">
          <cell r="C321" t="str">
            <v>000 0314 00 0 00 00000 633</v>
          </cell>
          <cell r="G321">
            <v>41000</v>
          </cell>
          <cell r="I321">
            <v>0</v>
          </cell>
          <cell r="P321">
            <v>0</v>
          </cell>
          <cell r="R321">
            <v>0</v>
          </cell>
        </row>
        <row r="322">
          <cell r="C322" t="str">
            <v>000 0314 00 0 00 00000 634</v>
          </cell>
          <cell r="G322">
            <v>250000</v>
          </cell>
          <cell r="I322">
            <v>0</v>
          </cell>
          <cell r="P322">
            <v>0</v>
          </cell>
          <cell r="R322">
            <v>0</v>
          </cell>
        </row>
        <row r="323">
          <cell r="C323" t="str">
            <v>000 0314 00 0 00 00000 800</v>
          </cell>
          <cell r="G323">
            <v>6000</v>
          </cell>
          <cell r="I323">
            <v>0</v>
          </cell>
          <cell r="P323">
            <v>0</v>
          </cell>
          <cell r="R323">
            <v>0</v>
          </cell>
        </row>
        <row r="324">
          <cell r="C324" t="str">
            <v>000 0314 00 0 00 00000 850</v>
          </cell>
          <cell r="G324">
            <v>6000</v>
          </cell>
          <cell r="I324">
            <v>0</v>
          </cell>
          <cell r="P324">
            <v>0</v>
          </cell>
          <cell r="R324">
            <v>0</v>
          </cell>
        </row>
        <row r="325">
          <cell r="C325" t="str">
            <v>000 0314 00 0 00 00000 853</v>
          </cell>
          <cell r="G325">
            <v>6000</v>
          </cell>
          <cell r="I325">
            <v>0</v>
          </cell>
          <cell r="P325">
            <v>0</v>
          </cell>
          <cell r="R325">
            <v>0</v>
          </cell>
        </row>
        <row r="326">
          <cell r="C326" t="str">
            <v>000 0400 00 0 00 00000 000</v>
          </cell>
          <cell r="G326">
            <v>22115673944.240002</v>
          </cell>
          <cell r="I326">
            <v>17580766600</v>
          </cell>
          <cell r="P326">
            <v>7174874225.1199999</v>
          </cell>
          <cell r="R326">
            <v>5925113259.0100002</v>
          </cell>
        </row>
        <row r="327">
          <cell r="C327" t="str">
            <v>000 0401 00 0 00 00000 000</v>
          </cell>
          <cell r="G327">
            <v>313772000</v>
          </cell>
          <cell r="I327">
            <v>313772000</v>
          </cell>
          <cell r="P327">
            <v>117439577.31</v>
          </cell>
          <cell r="R327">
            <v>117439577.31</v>
          </cell>
        </row>
        <row r="328">
          <cell r="C328" t="str">
            <v>000 0401 00 0 00 00000 100</v>
          </cell>
          <cell r="G328">
            <v>195392900</v>
          </cell>
          <cell r="I328">
            <v>195392900</v>
          </cell>
          <cell r="P328">
            <v>91769881.609999999</v>
          </cell>
          <cell r="R328">
            <v>91769881.609999999</v>
          </cell>
        </row>
        <row r="329">
          <cell r="C329" t="str">
            <v>000 0401 00 0 00 00000 110</v>
          </cell>
          <cell r="G329">
            <v>139036800</v>
          </cell>
          <cell r="I329">
            <v>139036800</v>
          </cell>
          <cell r="P329">
            <v>64292261.030000001</v>
          </cell>
          <cell r="R329">
            <v>64292261.030000001</v>
          </cell>
        </row>
        <row r="330">
          <cell r="C330" t="str">
            <v>000 0401 00 0 00 00000 111</v>
          </cell>
          <cell r="G330">
            <v>106555800</v>
          </cell>
          <cell r="I330">
            <v>106555800</v>
          </cell>
          <cell r="P330">
            <v>48979510.039999999</v>
          </cell>
          <cell r="R330">
            <v>48979510.039999999</v>
          </cell>
        </row>
        <row r="331">
          <cell r="C331" t="str">
            <v>000 0401 00 0 00 00000 112</v>
          </cell>
          <cell r="G331">
            <v>301000</v>
          </cell>
          <cell r="I331">
            <v>301000</v>
          </cell>
          <cell r="P331">
            <v>153981.29</v>
          </cell>
          <cell r="R331">
            <v>153981.29</v>
          </cell>
        </row>
        <row r="332">
          <cell r="C332" t="str">
            <v>000 0401 00 0 00 00000 119</v>
          </cell>
          <cell r="G332">
            <v>32180000</v>
          </cell>
          <cell r="I332">
            <v>32180000</v>
          </cell>
          <cell r="P332">
            <v>15158769.699999999</v>
          </cell>
          <cell r="R332">
            <v>15158769.699999999</v>
          </cell>
        </row>
        <row r="333">
          <cell r="C333" t="str">
            <v>000 0401 00 0 00 00000 120</v>
          </cell>
          <cell r="G333">
            <v>56356100</v>
          </cell>
          <cell r="I333">
            <v>56356100</v>
          </cell>
          <cell r="P333">
            <v>27477620.579999998</v>
          </cell>
          <cell r="R333">
            <v>27477620.579999998</v>
          </cell>
        </row>
        <row r="334">
          <cell r="C334" t="str">
            <v>000 0401 00 0 00 00000 121</v>
          </cell>
          <cell r="G334">
            <v>41225300</v>
          </cell>
          <cell r="I334">
            <v>41225300</v>
          </cell>
          <cell r="P334">
            <v>20999376.129999999</v>
          </cell>
          <cell r="R334">
            <v>20999376.129999999</v>
          </cell>
        </row>
        <row r="335">
          <cell r="C335" t="str">
            <v>000 0401 00 0 00 00000 122</v>
          </cell>
          <cell r="G335">
            <v>2680700</v>
          </cell>
          <cell r="I335">
            <v>2680700</v>
          </cell>
          <cell r="P335">
            <v>202766.81</v>
          </cell>
          <cell r="R335">
            <v>202766.81</v>
          </cell>
        </row>
        <row r="336">
          <cell r="C336" t="str">
            <v>000 0401 00 0 00 00000 129</v>
          </cell>
          <cell r="G336">
            <v>12450100</v>
          </cell>
          <cell r="I336">
            <v>12450100</v>
          </cell>
          <cell r="P336">
            <v>6275477.6399999997</v>
          </cell>
          <cell r="R336">
            <v>6275477.6399999997</v>
          </cell>
        </row>
        <row r="337">
          <cell r="C337" t="str">
            <v>000 0401 00 0 00 00000 200</v>
          </cell>
          <cell r="G337">
            <v>93808800</v>
          </cell>
          <cell r="I337">
            <v>93808800</v>
          </cell>
          <cell r="P337">
            <v>18387045.109999999</v>
          </cell>
          <cell r="R337">
            <v>18387045.109999999</v>
          </cell>
        </row>
        <row r="338">
          <cell r="C338" t="str">
            <v>000 0401 00 0 00 00000 240</v>
          </cell>
          <cell r="G338">
            <v>93808800</v>
          </cell>
          <cell r="I338">
            <v>93808800</v>
          </cell>
          <cell r="P338">
            <v>18387045.109999999</v>
          </cell>
          <cell r="R338">
            <v>18387045.109999999</v>
          </cell>
        </row>
        <row r="339">
          <cell r="C339" t="str">
            <v>000 0401 00 0 00 00000 242</v>
          </cell>
          <cell r="G339">
            <v>10436433.33</v>
          </cell>
          <cell r="I339">
            <v>10436433.33</v>
          </cell>
          <cell r="P339">
            <v>6587402.1799999997</v>
          </cell>
          <cell r="R339">
            <v>6587402.1799999997</v>
          </cell>
        </row>
        <row r="340">
          <cell r="C340" t="str">
            <v>000 0401 00 0 00 00000 243</v>
          </cell>
          <cell r="G340">
            <v>3642884.4</v>
          </cell>
          <cell r="I340">
            <v>3642884.4</v>
          </cell>
          <cell r="P340">
            <v>27869</v>
          </cell>
          <cell r="R340">
            <v>27869</v>
          </cell>
        </row>
        <row r="341">
          <cell r="C341" t="str">
            <v>000 0401 00 0 00 00000 244</v>
          </cell>
          <cell r="G341">
            <v>79729482.269999996</v>
          </cell>
          <cell r="I341">
            <v>79729482.269999996</v>
          </cell>
          <cell r="P341">
            <v>11771773.93</v>
          </cell>
          <cell r="R341">
            <v>11771773.93</v>
          </cell>
        </row>
        <row r="342">
          <cell r="C342" t="str">
            <v>000 0401 00 0 00 00000 600</v>
          </cell>
          <cell r="G342">
            <v>22253800</v>
          </cell>
          <cell r="I342">
            <v>22253800</v>
          </cell>
          <cell r="P342">
            <v>6710532</v>
          </cell>
          <cell r="R342">
            <v>6710532</v>
          </cell>
        </row>
        <row r="343">
          <cell r="C343" t="str">
            <v>000 0401 00 0 00 00000 610</v>
          </cell>
          <cell r="G343">
            <v>22253800</v>
          </cell>
          <cell r="I343">
            <v>22253800</v>
          </cell>
          <cell r="P343">
            <v>6710532</v>
          </cell>
          <cell r="R343">
            <v>6710532</v>
          </cell>
        </row>
        <row r="344">
          <cell r="C344" t="str">
            <v>000 0401 00 0 00 00000 611</v>
          </cell>
          <cell r="G344">
            <v>12670000</v>
          </cell>
          <cell r="I344">
            <v>12670000</v>
          </cell>
          <cell r="P344">
            <v>6617532</v>
          </cell>
          <cell r="R344">
            <v>6617532</v>
          </cell>
        </row>
        <row r="345">
          <cell r="C345" t="str">
            <v>000 0401 00 0 00 00000 612</v>
          </cell>
          <cell r="G345">
            <v>9583800</v>
          </cell>
          <cell r="I345">
            <v>9583800</v>
          </cell>
          <cell r="P345">
            <v>93000</v>
          </cell>
          <cell r="R345">
            <v>93000</v>
          </cell>
        </row>
        <row r="346">
          <cell r="C346" t="str">
            <v>000 0401 00 0 00 00000 800</v>
          </cell>
          <cell r="G346">
            <v>2316500</v>
          </cell>
          <cell r="I346">
            <v>2316500</v>
          </cell>
          <cell r="P346">
            <v>572118.59</v>
          </cell>
          <cell r="R346">
            <v>572118.59</v>
          </cell>
        </row>
        <row r="347">
          <cell r="C347" t="str">
            <v>000 0401 00 0 00 00000 810</v>
          </cell>
          <cell r="G347">
            <v>1388300</v>
          </cell>
          <cell r="I347">
            <v>1388300</v>
          </cell>
          <cell r="P347">
            <v>36000</v>
          </cell>
          <cell r="R347">
            <v>36000</v>
          </cell>
        </row>
        <row r="348">
          <cell r="C348" t="str">
            <v>000 0401 00 0 00 00000 811</v>
          </cell>
          <cell r="G348">
            <v>1388300</v>
          </cell>
          <cell r="I348">
            <v>1388300</v>
          </cell>
          <cell r="P348">
            <v>36000</v>
          </cell>
          <cell r="R348">
            <v>36000</v>
          </cell>
        </row>
        <row r="349">
          <cell r="C349" t="str">
            <v>000 0401 00 0 00 00000 850</v>
          </cell>
          <cell r="G349">
            <v>928200</v>
          </cell>
          <cell r="I349">
            <v>928200</v>
          </cell>
          <cell r="P349">
            <v>536118.59</v>
          </cell>
          <cell r="R349">
            <v>536118.59</v>
          </cell>
        </row>
        <row r="350">
          <cell r="C350" t="str">
            <v>000 0401 00 0 00 00000 851</v>
          </cell>
          <cell r="G350">
            <v>848002.04</v>
          </cell>
          <cell r="I350">
            <v>848002.04</v>
          </cell>
          <cell r="P350">
            <v>503573.49</v>
          </cell>
          <cell r="R350">
            <v>503573.49</v>
          </cell>
        </row>
        <row r="351">
          <cell r="C351" t="str">
            <v>000 0401 00 0 00 00000 852</v>
          </cell>
          <cell r="G351">
            <v>31229</v>
          </cell>
          <cell r="I351">
            <v>31229</v>
          </cell>
          <cell r="P351">
            <v>13229.66</v>
          </cell>
          <cell r="R351">
            <v>13229.66</v>
          </cell>
        </row>
        <row r="352">
          <cell r="C352" t="str">
            <v>000 0401 00 0 00 00000 853</v>
          </cell>
          <cell r="G352">
            <v>48968.959999999999</v>
          </cell>
          <cell r="I352">
            <v>48968.959999999999</v>
          </cell>
          <cell r="P352">
            <v>19315.439999999999</v>
          </cell>
          <cell r="R352">
            <v>19315.439999999999</v>
          </cell>
        </row>
        <row r="353">
          <cell r="C353" t="str">
            <v>000 0402 00 0 00 00000 000</v>
          </cell>
          <cell r="G353">
            <v>106341000</v>
          </cell>
          <cell r="I353">
            <v>106341000</v>
          </cell>
          <cell r="P353">
            <v>13850981.289999999</v>
          </cell>
          <cell r="R353">
            <v>13850981.289999999</v>
          </cell>
        </row>
        <row r="354">
          <cell r="C354" t="str">
            <v>000 0402 00 0 00 00000 800</v>
          </cell>
          <cell r="G354">
            <v>106341000</v>
          </cell>
          <cell r="I354">
            <v>106341000</v>
          </cell>
          <cell r="P354">
            <v>13850981.289999999</v>
          </cell>
          <cell r="R354">
            <v>13850981.289999999</v>
          </cell>
        </row>
        <row r="355">
          <cell r="C355" t="str">
            <v>000 0402 00 0 00 00000 810</v>
          </cell>
          <cell r="G355">
            <v>106341000</v>
          </cell>
          <cell r="I355">
            <v>106341000</v>
          </cell>
          <cell r="P355">
            <v>13850981.289999999</v>
          </cell>
          <cell r="R355">
            <v>13850981.289999999</v>
          </cell>
        </row>
        <row r="356">
          <cell r="C356" t="str">
            <v>000 0402 00 0 00 00000 811</v>
          </cell>
          <cell r="G356">
            <v>106341000</v>
          </cell>
          <cell r="I356">
            <v>106341000</v>
          </cell>
          <cell r="P356">
            <v>13850981.289999999</v>
          </cell>
          <cell r="R356">
            <v>13850981.289999999</v>
          </cell>
        </row>
        <row r="357">
          <cell r="C357" t="str">
            <v>000 0404 00 0 00 00000 000</v>
          </cell>
          <cell r="G357">
            <v>14334500</v>
          </cell>
          <cell r="I357">
            <v>14334500</v>
          </cell>
          <cell r="P357">
            <v>8093292</v>
          </cell>
          <cell r="R357">
            <v>8093292</v>
          </cell>
        </row>
        <row r="358">
          <cell r="C358" t="str">
            <v>000 0404 00 0 00 00000 200</v>
          </cell>
          <cell r="G358">
            <v>14334500</v>
          </cell>
          <cell r="I358">
            <v>14334500</v>
          </cell>
          <cell r="P358">
            <v>8093292</v>
          </cell>
          <cell r="R358">
            <v>8093292</v>
          </cell>
        </row>
        <row r="359">
          <cell r="C359" t="str">
            <v>000 0404 00 0 00 00000 240</v>
          </cell>
          <cell r="G359">
            <v>14334500</v>
          </cell>
          <cell r="I359">
            <v>14334500</v>
          </cell>
          <cell r="P359">
            <v>8093292</v>
          </cell>
          <cell r="R359">
            <v>8093292</v>
          </cell>
        </row>
        <row r="360">
          <cell r="C360" t="str">
            <v>000 0404 00 0 00 00000 244</v>
          </cell>
          <cell r="G360">
            <v>14334500</v>
          </cell>
          <cell r="I360">
            <v>14334500</v>
          </cell>
          <cell r="P360">
            <v>8093292</v>
          </cell>
          <cell r="R360">
            <v>8093292</v>
          </cell>
        </row>
        <row r="361">
          <cell r="C361" t="str">
            <v>000 0405 00 0 00 00000 000</v>
          </cell>
          <cell r="G361">
            <v>4236681800</v>
          </cell>
          <cell r="I361">
            <v>4233213400</v>
          </cell>
          <cell r="P361">
            <v>2167346645.1599998</v>
          </cell>
          <cell r="R361">
            <v>2165509539.71</v>
          </cell>
        </row>
        <row r="362">
          <cell r="C362" t="str">
            <v>000 0405 00 0 00 00000 100</v>
          </cell>
          <cell r="G362">
            <v>149039320</v>
          </cell>
          <cell r="I362">
            <v>145202900</v>
          </cell>
          <cell r="P362">
            <v>69007442.340000004</v>
          </cell>
          <cell r="R362">
            <v>67118665.650000006</v>
          </cell>
        </row>
        <row r="363">
          <cell r="C363" t="str">
            <v>000 0405 00 0 00 00000 120</v>
          </cell>
          <cell r="G363">
            <v>149039320</v>
          </cell>
          <cell r="I363">
            <v>145202900</v>
          </cell>
          <cell r="P363">
            <v>69007442.340000004</v>
          </cell>
          <cell r="R363">
            <v>67118665.650000006</v>
          </cell>
        </row>
        <row r="364">
          <cell r="C364" t="str">
            <v>000 0405 00 0 00 00000 121</v>
          </cell>
          <cell r="G364">
            <v>109727026</v>
          </cell>
          <cell r="I364">
            <v>106785800</v>
          </cell>
          <cell r="P364">
            <v>51377938.009999998</v>
          </cell>
          <cell r="R364">
            <v>49927685.270000003</v>
          </cell>
        </row>
        <row r="365">
          <cell r="C365" t="str">
            <v>000 0405 00 0 00 00000 122</v>
          </cell>
          <cell r="G365">
            <v>5131550</v>
          </cell>
          <cell r="I365">
            <v>5126200</v>
          </cell>
          <cell r="P365">
            <v>2440382.2200000002</v>
          </cell>
          <cell r="R365">
            <v>2437032.2200000002</v>
          </cell>
        </row>
        <row r="366">
          <cell r="C366" t="str">
            <v>000 0405 00 0 00 00000 129</v>
          </cell>
          <cell r="G366">
            <v>34180744</v>
          </cell>
          <cell r="I366">
            <v>33290900</v>
          </cell>
          <cell r="P366">
            <v>15189122.109999999</v>
          </cell>
          <cell r="R366">
            <v>14753948.16</v>
          </cell>
        </row>
        <row r="367">
          <cell r="C367" t="str">
            <v>000 0405 00 0 00 00000 200</v>
          </cell>
          <cell r="G367">
            <v>141405980</v>
          </cell>
          <cell r="I367">
            <v>128155200</v>
          </cell>
          <cell r="P367">
            <v>27361767.989999998</v>
          </cell>
          <cell r="R367">
            <v>24786612.809999999</v>
          </cell>
        </row>
        <row r="368">
          <cell r="C368" t="str">
            <v>000 0405 00 0 00 00000 240</v>
          </cell>
          <cell r="G368">
            <v>141405980</v>
          </cell>
          <cell r="I368">
            <v>128155200</v>
          </cell>
          <cell r="P368">
            <v>27361767.989999998</v>
          </cell>
          <cell r="R368">
            <v>24786612.809999999</v>
          </cell>
        </row>
        <row r="369">
          <cell r="C369" t="str">
            <v>000 0405 00 0 00 00000 242</v>
          </cell>
          <cell r="G369">
            <v>6585798.4199999999</v>
          </cell>
          <cell r="I369">
            <v>6551548.4199999999</v>
          </cell>
          <cell r="P369">
            <v>1571283.68</v>
          </cell>
          <cell r="R369">
            <v>1557827.37</v>
          </cell>
        </row>
        <row r="370">
          <cell r="C370" t="str">
            <v>000 0405 00 0 00 00000 243</v>
          </cell>
          <cell r="G370">
            <v>69952700</v>
          </cell>
          <cell r="I370">
            <v>69952700</v>
          </cell>
          <cell r="P370">
            <v>13510170.880000001</v>
          </cell>
          <cell r="R370">
            <v>13510170.880000001</v>
          </cell>
        </row>
        <row r="371">
          <cell r="C371" t="str">
            <v>000 0405 00 0 00 00000 244</v>
          </cell>
          <cell r="G371">
            <v>64867481.579999998</v>
          </cell>
          <cell r="I371">
            <v>51650951.579999998</v>
          </cell>
          <cell r="P371">
            <v>12280313.43</v>
          </cell>
          <cell r="R371">
            <v>9718614.5600000005</v>
          </cell>
        </row>
        <row r="372">
          <cell r="C372" t="str">
            <v>000 0405 00 0 00 00000 300</v>
          </cell>
          <cell r="G372">
            <v>851700</v>
          </cell>
          <cell r="I372">
            <v>0</v>
          </cell>
          <cell r="P372">
            <v>324486.90000000002</v>
          </cell>
          <cell r="R372">
            <v>0</v>
          </cell>
        </row>
        <row r="373">
          <cell r="C373" t="str">
            <v>000 0405 00 0 00 00000 350</v>
          </cell>
          <cell r="G373">
            <v>421500</v>
          </cell>
          <cell r="I373">
            <v>0</v>
          </cell>
          <cell r="P373">
            <v>218921.9</v>
          </cell>
          <cell r="R373">
            <v>0</v>
          </cell>
        </row>
        <row r="374">
          <cell r="C374" t="str">
            <v>000 0405 00 0 00 00000 360</v>
          </cell>
          <cell r="G374">
            <v>430200</v>
          </cell>
          <cell r="I374">
            <v>0</v>
          </cell>
          <cell r="P374">
            <v>105565</v>
          </cell>
          <cell r="R374">
            <v>0</v>
          </cell>
        </row>
        <row r="375">
          <cell r="C375" t="str">
            <v>000 0405 00 0 00 00000 400</v>
          </cell>
          <cell r="G375">
            <v>50000000</v>
          </cell>
          <cell r="I375">
            <v>50000000</v>
          </cell>
          <cell r="P375">
            <v>0</v>
          </cell>
          <cell r="R375">
            <v>0</v>
          </cell>
        </row>
        <row r="376">
          <cell r="C376" t="str">
            <v>000 0405 00 0 00 00000 450</v>
          </cell>
          <cell r="G376">
            <v>50000000</v>
          </cell>
          <cell r="I376">
            <v>50000000</v>
          </cell>
          <cell r="P376">
            <v>0</v>
          </cell>
          <cell r="R376">
            <v>0</v>
          </cell>
        </row>
        <row r="377">
          <cell r="C377" t="str">
            <v>000 0405 00 0 00 00000 452</v>
          </cell>
          <cell r="G377">
            <v>50000000</v>
          </cell>
          <cell r="I377">
            <v>50000000</v>
          </cell>
          <cell r="P377">
            <v>0</v>
          </cell>
          <cell r="R377">
            <v>0</v>
          </cell>
        </row>
        <row r="378">
          <cell r="C378" t="str">
            <v>000 0405 00 0 00 00000 500</v>
          </cell>
          <cell r="G378">
            <v>0</v>
          </cell>
          <cell r="I378">
            <v>14525800</v>
          </cell>
          <cell r="P378">
            <v>0</v>
          </cell>
          <cell r="R378">
            <v>2951836.32</v>
          </cell>
        </row>
        <row r="379">
          <cell r="C379" t="str">
            <v>000 0405 00 0 00 00000 530</v>
          </cell>
          <cell r="G379">
            <v>0</v>
          </cell>
          <cell r="I379">
            <v>14525800</v>
          </cell>
          <cell r="P379">
            <v>0</v>
          </cell>
          <cell r="R379">
            <v>2951836.32</v>
          </cell>
        </row>
        <row r="380">
          <cell r="C380" t="str">
            <v>000 0405 00 0 00 00000 600</v>
          </cell>
          <cell r="G380">
            <v>697469200</v>
          </cell>
          <cell r="I380">
            <v>697419200</v>
          </cell>
          <cell r="P380">
            <v>275027294.44</v>
          </cell>
          <cell r="R380">
            <v>275027294.44</v>
          </cell>
        </row>
        <row r="381">
          <cell r="C381" t="str">
            <v>000 0405 00 0 00 00000 610</v>
          </cell>
          <cell r="G381">
            <v>688009300</v>
          </cell>
          <cell r="I381">
            <v>688009300</v>
          </cell>
          <cell r="P381">
            <v>271521794.44</v>
          </cell>
          <cell r="R381">
            <v>271521794.44</v>
          </cell>
        </row>
        <row r="382">
          <cell r="C382" t="str">
            <v>000 0405 00 0 00 00000 611</v>
          </cell>
          <cell r="G382">
            <v>683465900</v>
          </cell>
          <cell r="I382">
            <v>683465900</v>
          </cell>
          <cell r="P382">
            <v>271521794.44</v>
          </cell>
          <cell r="R382">
            <v>271521794.44</v>
          </cell>
        </row>
        <row r="383">
          <cell r="C383" t="str">
            <v>000 0405 00 0 00 00000 612</v>
          </cell>
          <cell r="G383">
            <v>4543400</v>
          </cell>
          <cell r="I383">
            <v>4543400</v>
          </cell>
          <cell r="P383">
            <v>0</v>
          </cell>
          <cell r="R383">
            <v>0</v>
          </cell>
        </row>
        <row r="384">
          <cell r="C384" t="str">
            <v>000 0405 00 0 00 00000 620</v>
          </cell>
          <cell r="G384">
            <v>2924900</v>
          </cell>
          <cell r="I384">
            <v>2924900</v>
          </cell>
          <cell r="P384">
            <v>145500</v>
          </cell>
          <cell r="R384">
            <v>145500</v>
          </cell>
        </row>
        <row r="385">
          <cell r="C385" t="str">
            <v>000 0405 00 0 00 00000 621</v>
          </cell>
          <cell r="G385">
            <v>145500</v>
          </cell>
          <cell r="I385">
            <v>145500</v>
          </cell>
          <cell r="P385">
            <v>145500</v>
          </cell>
          <cell r="R385">
            <v>145500</v>
          </cell>
        </row>
        <row r="386">
          <cell r="C386" t="str">
            <v>000 0405 00 0 00 00000 622</v>
          </cell>
          <cell r="G386">
            <v>2779400</v>
          </cell>
          <cell r="I386">
            <v>2779400</v>
          </cell>
          <cell r="P386">
            <v>0</v>
          </cell>
          <cell r="R386">
            <v>0</v>
          </cell>
        </row>
        <row r="387">
          <cell r="C387" t="str">
            <v>000 0405 00 0 00 00000 630</v>
          </cell>
          <cell r="G387">
            <v>6535000</v>
          </cell>
          <cell r="I387">
            <v>6485000</v>
          </cell>
          <cell r="P387">
            <v>3360000</v>
          </cell>
          <cell r="R387">
            <v>3360000</v>
          </cell>
        </row>
        <row r="388">
          <cell r="C388" t="str">
            <v>000 0405 00 0 00 00000 631</v>
          </cell>
          <cell r="G388">
            <v>6535000</v>
          </cell>
          <cell r="I388">
            <v>6485000</v>
          </cell>
          <cell r="P388">
            <v>3360000</v>
          </cell>
          <cell r="R388">
            <v>3360000</v>
          </cell>
        </row>
        <row r="389">
          <cell r="C389" t="str">
            <v>000 0405 00 0 00 00000 800</v>
          </cell>
          <cell r="G389">
            <v>3197915600</v>
          </cell>
          <cell r="I389">
            <v>3197910300</v>
          </cell>
          <cell r="P389">
            <v>1795625653.49</v>
          </cell>
          <cell r="R389">
            <v>1795625130.49</v>
          </cell>
        </row>
        <row r="390">
          <cell r="C390" t="str">
            <v>000 0405 00 0 00 00000 810</v>
          </cell>
          <cell r="G390">
            <v>3185911400</v>
          </cell>
          <cell r="I390">
            <v>3185911400</v>
          </cell>
          <cell r="P390">
            <v>1784044891.1500001</v>
          </cell>
          <cell r="R390">
            <v>1784044891.1500001</v>
          </cell>
        </row>
        <row r="391">
          <cell r="C391" t="str">
            <v>000 0405 00 0 00 00000 811</v>
          </cell>
          <cell r="G391">
            <v>2769619100</v>
          </cell>
          <cell r="I391">
            <v>2769619100</v>
          </cell>
          <cell r="P391">
            <v>1380656491.1500001</v>
          </cell>
          <cell r="R391">
            <v>1380656491.1500001</v>
          </cell>
        </row>
        <row r="392">
          <cell r="C392" t="str">
            <v>000 0405 00 0 00 00000 812</v>
          </cell>
          <cell r="G392">
            <v>416292300</v>
          </cell>
          <cell r="I392">
            <v>416292300</v>
          </cell>
          <cell r="P392">
            <v>403388400</v>
          </cell>
          <cell r="R392">
            <v>403388400</v>
          </cell>
        </row>
        <row r="393">
          <cell r="C393" t="str">
            <v>000 0405 00 0 00 00000 830</v>
          </cell>
          <cell r="G393">
            <v>6000</v>
          </cell>
          <cell r="I393">
            <v>6000</v>
          </cell>
          <cell r="P393">
            <v>6000</v>
          </cell>
          <cell r="R393">
            <v>6000</v>
          </cell>
        </row>
        <row r="394">
          <cell r="C394" t="str">
            <v>000 0405 00 0 00 00000 831</v>
          </cell>
          <cell r="G394">
            <v>6000</v>
          </cell>
          <cell r="I394">
            <v>6000</v>
          </cell>
          <cell r="P394">
            <v>6000</v>
          </cell>
          <cell r="R394">
            <v>6000</v>
          </cell>
        </row>
        <row r="395">
          <cell r="C395" t="str">
            <v>000 0405 00 0 00 00000 850</v>
          </cell>
          <cell r="G395">
            <v>11998200</v>
          </cell>
          <cell r="I395">
            <v>11992900</v>
          </cell>
          <cell r="P395">
            <v>11574762.34</v>
          </cell>
          <cell r="R395">
            <v>11574239.34</v>
          </cell>
        </row>
        <row r="396">
          <cell r="C396" t="str">
            <v>000 0405 00 0 00 00000 851</v>
          </cell>
          <cell r="G396">
            <v>564520</v>
          </cell>
          <cell r="I396">
            <v>562100</v>
          </cell>
          <cell r="P396">
            <v>144017.48000000001</v>
          </cell>
          <cell r="R396">
            <v>143494.48000000001</v>
          </cell>
        </row>
        <row r="397">
          <cell r="C397" t="str">
            <v>000 0405 00 0 00 00000 853</v>
          </cell>
          <cell r="G397">
            <v>11433680</v>
          </cell>
          <cell r="I397">
            <v>11430800</v>
          </cell>
          <cell r="P397">
            <v>11430744.859999999</v>
          </cell>
          <cell r="R397">
            <v>11430744.859999999</v>
          </cell>
        </row>
        <row r="398">
          <cell r="C398" t="str">
            <v>000 0406 00 0 00 00000 000</v>
          </cell>
          <cell r="G398">
            <v>129938900</v>
          </cell>
          <cell r="I398">
            <v>127832500</v>
          </cell>
          <cell r="P398">
            <v>650800</v>
          </cell>
          <cell r="R398">
            <v>0</v>
          </cell>
        </row>
        <row r="399">
          <cell r="C399" t="str">
            <v>000 0406 00 0 00 00000 200</v>
          </cell>
          <cell r="G399">
            <v>67085100</v>
          </cell>
          <cell r="I399">
            <v>37762700</v>
          </cell>
          <cell r="P399">
            <v>650800</v>
          </cell>
          <cell r="R399">
            <v>0</v>
          </cell>
        </row>
        <row r="400">
          <cell r="C400" t="str">
            <v>000 0406 00 0 00 00000 240</v>
          </cell>
          <cell r="G400">
            <v>67085100</v>
          </cell>
          <cell r="I400">
            <v>37762700</v>
          </cell>
          <cell r="P400">
            <v>650800</v>
          </cell>
          <cell r="R400">
            <v>0</v>
          </cell>
        </row>
        <row r="401">
          <cell r="C401" t="str">
            <v>000 0406 00 0 00 00000 243</v>
          </cell>
          <cell r="G401">
            <v>28648400</v>
          </cell>
          <cell r="I401">
            <v>0</v>
          </cell>
          <cell r="P401">
            <v>0</v>
          </cell>
          <cell r="R401">
            <v>0</v>
          </cell>
        </row>
        <row r="402">
          <cell r="C402" t="str">
            <v>000 0406 00 0 00 00000 244</v>
          </cell>
          <cell r="G402">
            <v>38436700</v>
          </cell>
          <cell r="I402">
            <v>37762700</v>
          </cell>
          <cell r="P402">
            <v>650800</v>
          </cell>
          <cell r="R402">
            <v>0</v>
          </cell>
        </row>
        <row r="403">
          <cell r="C403" t="str">
            <v>000 0406 00 0 00 00000 400</v>
          </cell>
          <cell r="G403">
            <v>62853800</v>
          </cell>
          <cell r="I403">
            <v>0</v>
          </cell>
          <cell r="P403">
            <v>0</v>
          </cell>
          <cell r="R403">
            <v>0</v>
          </cell>
        </row>
        <row r="404">
          <cell r="C404" t="str">
            <v>000 0406 00 0 00 00000 410</v>
          </cell>
          <cell r="G404">
            <v>62853800</v>
          </cell>
          <cell r="I404">
            <v>0</v>
          </cell>
          <cell r="P404">
            <v>0</v>
          </cell>
          <cell r="R404">
            <v>0</v>
          </cell>
        </row>
        <row r="405">
          <cell r="C405" t="str">
            <v>000 0406 00 0 00 00000 414</v>
          </cell>
          <cell r="G405">
            <v>62853800</v>
          </cell>
          <cell r="I405">
            <v>0</v>
          </cell>
          <cell r="P405">
            <v>0</v>
          </cell>
          <cell r="R405">
            <v>0</v>
          </cell>
        </row>
        <row r="406">
          <cell r="C406" t="str">
            <v>000 0406 00 0 00 00000 500</v>
          </cell>
          <cell r="G406">
            <v>0</v>
          </cell>
          <cell r="I406">
            <v>90069800</v>
          </cell>
          <cell r="P406">
            <v>0</v>
          </cell>
          <cell r="R406">
            <v>0</v>
          </cell>
        </row>
        <row r="407">
          <cell r="C407" t="str">
            <v>000 0406 00 0 00 00000 520</v>
          </cell>
          <cell r="G407">
            <v>0</v>
          </cell>
          <cell r="I407">
            <v>90069800</v>
          </cell>
          <cell r="P407">
            <v>0</v>
          </cell>
          <cell r="R407">
            <v>0</v>
          </cell>
        </row>
        <row r="408">
          <cell r="C408" t="str">
            <v>000 0406 00 0 00 00000 521</v>
          </cell>
          <cell r="G408">
            <v>0</v>
          </cell>
          <cell r="I408">
            <v>27216000</v>
          </cell>
          <cell r="P408">
            <v>0</v>
          </cell>
          <cell r="R408">
            <v>0</v>
          </cell>
        </row>
        <row r="409">
          <cell r="C409" t="str">
            <v>000 0406 00 0 00 00000 522</v>
          </cell>
          <cell r="G409">
            <v>0</v>
          </cell>
          <cell r="I409">
            <v>62853800</v>
          </cell>
          <cell r="P409">
            <v>0</v>
          </cell>
          <cell r="R409">
            <v>0</v>
          </cell>
        </row>
        <row r="410">
          <cell r="C410" t="str">
            <v>000 0406 00 0 00 00000 540</v>
          </cell>
          <cell r="G410">
            <v>0</v>
          </cell>
          <cell r="I410">
            <v>0</v>
          </cell>
          <cell r="P410">
            <v>0</v>
          </cell>
          <cell r="R410">
            <v>0</v>
          </cell>
        </row>
        <row r="411">
          <cell r="C411" t="str">
            <v>000 0407 00 0 00 00000 000</v>
          </cell>
          <cell r="G411">
            <v>282060400</v>
          </cell>
          <cell r="I411">
            <v>281560400</v>
          </cell>
          <cell r="P411">
            <v>144775686.50999999</v>
          </cell>
          <cell r="R411">
            <v>144775686.50999999</v>
          </cell>
        </row>
        <row r="412">
          <cell r="C412" t="str">
            <v>000 0407 00 0 00 00000 100</v>
          </cell>
          <cell r="G412">
            <v>121392300</v>
          </cell>
          <cell r="I412">
            <v>121392300</v>
          </cell>
          <cell r="P412">
            <v>56040465.82</v>
          </cell>
          <cell r="R412">
            <v>56040465.82</v>
          </cell>
        </row>
        <row r="413">
          <cell r="C413" t="str">
            <v>000 0407 00 0 00 00000 110</v>
          </cell>
          <cell r="G413">
            <v>94413600</v>
          </cell>
          <cell r="I413">
            <v>94413600</v>
          </cell>
          <cell r="P413">
            <v>44672365.82</v>
          </cell>
          <cell r="R413">
            <v>44672365.82</v>
          </cell>
        </row>
        <row r="414">
          <cell r="C414" t="str">
            <v>000 0407 00 0 00 00000 111</v>
          </cell>
          <cell r="G414">
            <v>72514100</v>
          </cell>
          <cell r="I414">
            <v>72514100</v>
          </cell>
          <cell r="P414">
            <v>34369515</v>
          </cell>
          <cell r="R414">
            <v>34369515</v>
          </cell>
        </row>
        <row r="415">
          <cell r="C415" t="str">
            <v>000 0407 00 0 00 00000 119</v>
          </cell>
          <cell r="G415">
            <v>21899500</v>
          </cell>
          <cell r="I415">
            <v>21899500</v>
          </cell>
          <cell r="P415">
            <v>10302850.82</v>
          </cell>
          <cell r="R415">
            <v>10302850.82</v>
          </cell>
        </row>
        <row r="416">
          <cell r="C416" t="str">
            <v>000 0407 00 0 00 00000 120</v>
          </cell>
          <cell r="G416">
            <v>26978700</v>
          </cell>
          <cell r="I416">
            <v>26978700</v>
          </cell>
          <cell r="P416">
            <v>11368100</v>
          </cell>
          <cell r="R416">
            <v>11368100</v>
          </cell>
        </row>
        <row r="417">
          <cell r="C417" t="str">
            <v>000 0407 00 0 00 00000 121</v>
          </cell>
          <cell r="G417">
            <v>20388400</v>
          </cell>
          <cell r="I417">
            <v>20388400</v>
          </cell>
          <cell r="P417">
            <v>8717900</v>
          </cell>
          <cell r="R417">
            <v>8717900</v>
          </cell>
        </row>
        <row r="418">
          <cell r="C418" t="str">
            <v>000 0407 00 0 00 00000 122</v>
          </cell>
          <cell r="G418">
            <v>433000</v>
          </cell>
          <cell r="I418">
            <v>433000</v>
          </cell>
          <cell r="P418">
            <v>148000</v>
          </cell>
          <cell r="R418">
            <v>148000</v>
          </cell>
        </row>
        <row r="419">
          <cell r="C419" t="str">
            <v>000 0407 00 0 00 00000 129</v>
          </cell>
          <cell r="G419">
            <v>6157300</v>
          </cell>
          <cell r="I419">
            <v>6157300</v>
          </cell>
          <cell r="P419">
            <v>2502200</v>
          </cell>
          <cell r="R419">
            <v>2502200</v>
          </cell>
        </row>
        <row r="420">
          <cell r="C420" t="str">
            <v>000 0407 00 0 00 00000 200</v>
          </cell>
          <cell r="G420">
            <v>84338000</v>
          </cell>
          <cell r="I420">
            <v>83838000</v>
          </cell>
          <cell r="P420">
            <v>61513650.380000003</v>
          </cell>
          <cell r="R420">
            <v>61513650.380000003</v>
          </cell>
        </row>
        <row r="421">
          <cell r="C421" t="str">
            <v>000 0407 00 0 00 00000 240</v>
          </cell>
          <cell r="G421">
            <v>84338000</v>
          </cell>
          <cell r="I421">
            <v>83838000</v>
          </cell>
          <cell r="P421">
            <v>61513650.380000003</v>
          </cell>
          <cell r="R421">
            <v>61513650.380000003</v>
          </cell>
        </row>
        <row r="422">
          <cell r="C422" t="str">
            <v>000 0407 00 0 00 00000 242</v>
          </cell>
          <cell r="G422">
            <v>5361410.87</v>
          </cell>
          <cell r="I422">
            <v>5361410.87</v>
          </cell>
          <cell r="P422">
            <v>3380915.64</v>
          </cell>
          <cell r="R422">
            <v>3380915.64</v>
          </cell>
        </row>
        <row r="423">
          <cell r="C423" t="str">
            <v>000 0407 00 0 00 00000 244</v>
          </cell>
          <cell r="G423">
            <v>78976589.129999995</v>
          </cell>
          <cell r="I423">
            <v>78476589.129999995</v>
          </cell>
          <cell r="P423">
            <v>58132734.740000002</v>
          </cell>
          <cell r="R423">
            <v>58132734.740000002</v>
          </cell>
        </row>
        <row r="424">
          <cell r="C424" t="str">
            <v>000 0407 00 0 00 00000 600</v>
          </cell>
          <cell r="G424">
            <v>75720800</v>
          </cell>
          <cell r="I424">
            <v>75720800</v>
          </cell>
          <cell r="P424">
            <v>26997212.77</v>
          </cell>
          <cell r="R424">
            <v>26997212.77</v>
          </cell>
        </row>
        <row r="425">
          <cell r="C425" t="str">
            <v>000 0407 00 0 00 00000 610</v>
          </cell>
          <cell r="G425">
            <v>75720800</v>
          </cell>
          <cell r="I425">
            <v>75720800</v>
          </cell>
          <cell r="P425">
            <v>26997212.77</v>
          </cell>
          <cell r="R425">
            <v>26997212.77</v>
          </cell>
        </row>
        <row r="426">
          <cell r="C426" t="str">
            <v>000 0407 00 0 00 00000 611</v>
          </cell>
          <cell r="G426">
            <v>73980700</v>
          </cell>
          <cell r="I426">
            <v>73980700</v>
          </cell>
          <cell r="P426">
            <v>26591093.789999999</v>
          </cell>
          <cell r="R426">
            <v>26591093.789999999</v>
          </cell>
        </row>
        <row r="427">
          <cell r="C427" t="str">
            <v>000 0407 00 0 00 00000 612</v>
          </cell>
          <cell r="G427">
            <v>1740100</v>
          </cell>
          <cell r="I427">
            <v>1740100</v>
          </cell>
          <cell r="P427">
            <v>406118.98</v>
          </cell>
          <cell r="R427">
            <v>406118.98</v>
          </cell>
        </row>
        <row r="428">
          <cell r="C428" t="str">
            <v>000 0407 00 0 00 00000 800</v>
          </cell>
          <cell r="G428">
            <v>609300</v>
          </cell>
          <cell r="I428">
            <v>609300</v>
          </cell>
          <cell r="P428">
            <v>224357.54</v>
          </cell>
          <cell r="R428">
            <v>224357.54</v>
          </cell>
        </row>
        <row r="429">
          <cell r="C429" t="str">
            <v>000 0407 00 0 00 00000 830</v>
          </cell>
          <cell r="G429">
            <v>13500</v>
          </cell>
          <cell r="I429">
            <v>13500</v>
          </cell>
          <cell r="P429">
            <v>13462.68</v>
          </cell>
          <cell r="R429">
            <v>13462.68</v>
          </cell>
        </row>
        <row r="430">
          <cell r="C430" t="str">
            <v>000 0407 00 0 00 00000 831</v>
          </cell>
          <cell r="G430">
            <v>13500</v>
          </cell>
          <cell r="I430">
            <v>13500</v>
          </cell>
          <cell r="P430">
            <v>13462.68</v>
          </cell>
          <cell r="R430">
            <v>13462.68</v>
          </cell>
        </row>
        <row r="431">
          <cell r="C431" t="str">
            <v>000 0407 00 0 00 00000 850</v>
          </cell>
          <cell r="G431">
            <v>595800</v>
          </cell>
          <cell r="I431">
            <v>595800</v>
          </cell>
          <cell r="P431">
            <v>210894.86</v>
          </cell>
          <cell r="R431">
            <v>210894.86</v>
          </cell>
        </row>
        <row r="432">
          <cell r="C432" t="str">
            <v>000 0407 00 0 00 00000 851</v>
          </cell>
          <cell r="G432">
            <v>471585.41</v>
          </cell>
          <cell r="I432">
            <v>471585.41</v>
          </cell>
          <cell r="P432">
            <v>126505.27</v>
          </cell>
          <cell r="R432">
            <v>126505.27</v>
          </cell>
        </row>
        <row r="433">
          <cell r="C433" t="str">
            <v>000 0407 00 0 00 00000 852</v>
          </cell>
          <cell r="G433">
            <v>13650</v>
          </cell>
          <cell r="I433">
            <v>13650</v>
          </cell>
          <cell r="P433">
            <v>13650</v>
          </cell>
          <cell r="R433">
            <v>13650</v>
          </cell>
        </row>
        <row r="434">
          <cell r="C434" t="str">
            <v>000 0407 00 0 00 00000 853</v>
          </cell>
          <cell r="G434">
            <v>110564.59</v>
          </cell>
          <cell r="I434">
            <v>110564.59</v>
          </cell>
          <cell r="P434">
            <v>70739.59</v>
          </cell>
          <cell r="R434">
            <v>70739.59</v>
          </cell>
        </row>
        <row r="435">
          <cell r="C435" t="str">
            <v>000 0408 00 0 00 00000 000</v>
          </cell>
          <cell r="G435">
            <v>1077156600.51</v>
          </cell>
          <cell r="I435">
            <v>737011300</v>
          </cell>
          <cell r="P435">
            <v>484023832.05000001</v>
          </cell>
          <cell r="R435">
            <v>286091703.85000002</v>
          </cell>
        </row>
        <row r="436">
          <cell r="C436" t="str">
            <v>000 0408 00 0 00 00000 100</v>
          </cell>
          <cell r="G436">
            <v>50900</v>
          </cell>
          <cell r="I436">
            <v>0</v>
          </cell>
          <cell r="P436">
            <v>0</v>
          </cell>
          <cell r="R436">
            <v>0</v>
          </cell>
        </row>
        <row r="437">
          <cell r="C437" t="str">
            <v>000 0408 00 0 00 00000 120</v>
          </cell>
          <cell r="G437">
            <v>50900</v>
          </cell>
          <cell r="I437">
            <v>0</v>
          </cell>
          <cell r="P437">
            <v>0</v>
          </cell>
          <cell r="R437">
            <v>0</v>
          </cell>
        </row>
        <row r="438">
          <cell r="C438" t="str">
            <v>000 0408 00 0 00 00000 121</v>
          </cell>
          <cell r="G438">
            <v>39100</v>
          </cell>
          <cell r="I438">
            <v>0</v>
          </cell>
          <cell r="P438">
            <v>0</v>
          </cell>
          <cell r="R438">
            <v>0</v>
          </cell>
        </row>
        <row r="439">
          <cell r="C439" t="str">
            <v>000 0408 00 0 00 00000 129</v>
          </cell>
          <cell r="G439">
            <v>11800</v>
          </cell>
          <cell r="I439">
            <v>0</v>
          </cell>
          <cell r="P439">
            <v>0</v>
          </cell>
          <cell r="R439">
            <v>0</v>
          </cell>
        </row>
        <row r="440">
          <cell r="C440" t="str">
            <v>000 0408 00 0 00 00000 200</v>
          </cell>
          <cell r="G440">
            <v>83558700.510000005</v>
          </cell>
          <cell r="I440">
            <v>0</v>
          </cell>
          <cell r="P440">
            <v>12297501.449999999</v>
          </cell>
          <cell r="R440">
            <v>0</v>
          </cell>
        </row>
        <row r="441">
          <cell r="C441" t="str">
            <v>000 0408 00 0 00 00000 240</v>
          </cell>
          <cell r="G441">
            <v>83558700.510000005</v>
          </cell>
          <cell r="I441">
            <v>0</v>
          </cell>
          <cell r="P441">
            <v>12297501.449999999</v>
          </cell>
          <cell r="R441">
            <v>0</v>
          </cell>
        </row>
        <row r="442">
          <cell r="C442" t="str">
            <v>000 0408 00 0 00 00000 244</v>
          </cell>
          <cell r="G442">
            <v>83558700.510000005</v>
          </cell>
          <cell r="I442">
            <v>0</v>
          </cell>
          <cell r="P442">
            <v>12297501.449999999</v>
          </cell>
          <cell r="R442">
            <v>0</v>
          </cell>
        </row>
        <row r="443">
          <cell r="C443" t="str">
            <v>000 0408 00 0 00 00000 400</v>
          </cell>
          <cell r="G443">
            <v>42000000</v>
          </cell>
          <cell r="I443">
            <v>42000000</v>
          </cell>
          <cell r="P443">
            <v>0</v>
          </cell>
          <cell r="R443">
            <v>0</v>
          </cell>
        </row>
        <row r="444">
          <cell r="C444" t="str">
            <v>000 0408 00 0 00 00000 460</v>
          </cell>
          <cell r="G444">
            <v>42000000</v>
          </cell>
          <cell r="I444">
            <v>42000000</v>
          </cell>
          <cell r="P444">
            <v>0</v>
          </cell>
          <cell r="R444">
            <v>0</v>
          </cell>
        </row>
        <row r="445">
          <cell r="C445" t="str">
            <v>000 0408 00 0 00 00000 466</v>
          </cell>
          <cell r="G445">
            <v>42000000</v>
          </cell>
          <cell r="I445">
            <v>42000000</v>
          </cell>
          <cell r="P445">
            <v>0</v>
          </cell>
          <cell r="R445">
            <v>0</v>
          </cell>
        </row>
        <row r="446">
          <cell r="C446" t="str">
            <v>000 0408 00 0 00 00000 500</v>
          </cell>
          <cell r="G446">
            <v>0</v>
          </cell>
          <cell r="I446">
            <v>39684300</v>
          </cell>
          <cell r="P446">
            <v>0</v>
          </cell>
          <cell r="R446">
            <v>0</v>
          </cell>
        </row>
        <row r="447">
          <cell r="C447" t="str">
            <v>000 0408 00 0 00 00000 530</v>
          </cell>
          <cell r="G447">
            <v>0</v>
          </cell>
          <cell r="I447">
            <v>39684300</v>
          </cell>
          <cell r="P447">
            <v>0</v>
          </cell>
          <cell r="R447">
            <v>0</v>
          </cell>
        </row>
        <row r="448">
          <cell r="C448" t="str">
            <v>000 0408 00 0 00 00000 540</v>
          </cell>
          <cell r="G448">
            <v>0</v>
          </cell>
          <cell r="I448">
            <v>0</v>
          </cell>
          <cell r="P448">
            <v>0</v>
          </cell>
          <cell r="R448">
            <v>0</v>
          </cell>
        </row>
        <row r="449">
          <cell r="C449" t="str">
            <v>000 0408 00 0 00 00000 800</v>
          </cell>
          <cell r="G449">
            <v>951547000</v>
          </cell>
          <cell r="I449">
            <v>655327000</v>
          </cell>
          <cell r="P449">
            <v>471726330.60000002</v>
          </cell>
          <cell r="R449">
            <v>286091703.85000002</v>
          </cell>
        </row>
        <row r="450">
          <cell r="C450" t="str">
            <v>000 0408 00 0 00 00000 810</v>
          </cell>
          <cell r="G450">
            <v>951547000</v>
          </cell>
          <cell r="I450">
            <v>655327000</v>
          </cell>
          <cell r="P450">
            <v>471726330.60000002</v>
          </cell>
          <cell r="R450">
            <v>286091703.85000002</v>
          </cell>
        </row>
        <row r="451">
          <cell r="C451" t="str">
            <v>000 0408 00 0 00 00000 811</v>
          </cell>
          <cell r="G451">
            <v>618237600</v>
          </cell>
          <cell r="I451">
            <v>402337600</v>
          </cell>
          <cell r="P451">
            <v>274947542.94999999</v>
          </cell>
          <cell r="R451">
            <v>131412478.83</v>
          </cell>
        </row>
        <row r="452">
          <cell r="C452" t="str">
            <v>000 0408 00 0 00 00000 812</v>
          </cell>
          <cell r="G452">
            <v>253189400</v>
          </cell>
          <cell r="I452">
            <v>252989400</v>
          </cell>
          <cell r="P452">
            <v>154878787.65000001</v>
          </cell>
          <cell r="R452">
            <v>154679225.02000001</v>
          </cell>
        </row>
        <row r="453">
          <cell r="C453" t="str">
            <v>000 0408 00 0 00 00000 813</v>
          </cell>
          <cell r="G453">
            <v>80100000</v>
          </cell>
          <cell r="I453">
            <v>0</v>
          </cell>
          <cell r="P453">
            <v>41900000</v>
          </cell>
          <cell r="R453">
            <v>0</v>
          </cell>
        </row>
        <row r="454">
          <cell r="C454" t="str">
            <v>000 0408 00 0 00 00000 814</v>
          </cell>
          <cell r="G454">
            <v>20000</v>
          </cell>
          <cell r="I454">
            <v>0</v>
          </cell>
          <cell r="P454">
            <v>0</v>
          </cell>
          <cell r="R454">
            <v>0</v>
          </cell>
        </row>
        <row r="455">
          <cell r="C455" t="str">
            <v>000 0409 00 0 00 00000 000</v>
          </cell>
          <cell r="G455">
            <v>14296418691.530001</v>
          </cell>
          <cell r="I455">
            <v>10608291000</v>
          </cell>
          <cell r="P455">
            <v>3769711717.0599999</v>
          </cell>
          <cell r="R455">
            <v>2937872054.4200001</v>
          </cell>
        </row>
        <row r="456">
          <cell r="C456" t="str">
            <v>000 0409 00 0 00 00000 100</v>
          </cell>
          <cell r="G456">
            <v>311067894</v>
          </cell>
          <cell r="I456">
            <v>131244400</v>
          </cell>
          <cell r="P456">
            <v>136633186.03</v>
          </cell>
          <cell r="R456">
            <v>46046048.710000001</v>
          </cell>
        </row>
        <row r="457">
          <cell r="C457" t="str">
            <v>000 0409 00 0 00 00000 110</v>
          </cell>
          <cell r="G457">
            <v>311067894</v>
          </cell>
          <cell r="I457">
            <v>131244400</v>
          </cell>
          <cell r="P457">
            <v>136633186.03</v>
          </cell>
          <cell r="R457">
            <v>46046048.710000001</v>
          </cell>
        </row>
        <row r="458">
          <cell r="C458" t="str">
            <v>000 0409 00 0 00 00000 111</v>
          </cell>
          <cell r="G458">
            <v>234944204</v>
          </cell>
          <cell r="I458">
            <v>97281900</v>
          </cell>
          <cell r="P458">
            <v>103752293.13</v>
          </cell>
          <cell r="R458">
            <v>34873783.630000003</v>
          </cell>
        </row>
        <row r="459">
          <cell r="C459" t="str">
            <v>000 0409 00 0 00 00000 112</v>
          </cell>
          <cell r="G459">
            <v>5145484</v>
          </cell>
          <cell r="I459">
            <v>4583300</v>
          </cell>
          <cell r="P459">
            <v>1524474.81</v>
          </cell>
          <cell r="R459">
            <v>1338574.72</v>
          </cell>
        </row>
        <row r="460">
          <cell r="C460" t="str">
            <v>000 0409 00 0 00 00000 119</v>
          </cell>
          <cell r="G460">
            <v>70978206</v>
          </cell>
          <cell r="I460">
            <v>29379200</v>
          </cell>
          <cell r="P460">
            <v>31356418.09</v>
          </cell>
          <cell r="R460">
            <v>9833690.3599999994</v>
          </cell>
        </row>
        <row r="461">
          <cell r="C461" t="str">
            <v>000 0409 00 0 00 00000 200</v>
          </cell>
          <cell r="G461">
            <v>12043286370.969999</v>
          </cell>
          <cell r="I461">
            <v>7130216800</v>
          </cell>
          <cell r="P461">
            <v>3520431302.5799999</v>
          </cell>
          <cell r="R461">
            <v>2753269603.4099998</v>
          </cell>
        </row>
        <row r="462">
          <cell r="C462" t="str">
            <v>000 0409 00 0 00 00000 240</v>
          </cell>
          <cell r="G462">
            <v>12043286370.969999</v>
          </cell>
          <cell r="I462">
            <v>7130216800</v>
          </cell>
          <cell r="P462">
            <v>3520431302.5799999</v>
          </cell>
          <cell r="R462">
            <v>2753269603.4099998</v>
          </cell>
        </row>
        <row r="463">
          <cell r="C463" t="str">
            <v>000 0409 00 0 00 00000 242</v>
          </cell>
          <cell r="G463">
            <v>14885000</v>
          </cell>
          <cell r="I463">
            <v>14885000</v>
          </cell>
          <cell r="P463">
            <v>2609794.1800000002</v>
          </cell>
          <cell r="R463">
            <v>2609794.1800000002</v>
          </cell>
        </row>
        <row r="464">
          <cell r="C464" t="str">
            <v>000 0409 00 0 00 00000 243</v>
          </cell>
          <cell r="G464">
            <v>256879344.25</v>
          </cell>
          <cell r="I464">
            <v>64308662</v>
          </cell>
          <cell r="P464">
            <v>11480879.119999999</v>
          </cell>
          <cell r="R464">
            <v>177044.34</v>
          </cell>
        </row>
        <row r="465">
          <cell r="C465" t="str">
            <v>000 0409 00 0 00 00000 244</v>
          </cell>
          <cell r="G465">
            <v>11771305986.719999</v>
          </cell>
          <cell r="I465">
            <v>7051023138</v>
          </cell>
          <cell r="P465">
            <v>3506124589.2800002</v>
          </cell>
          <cell r="R465">
            <v>2750482764.8899999</v>
          </cell>
        </row>
        <row r="466">
          <cell r="C466" t="str">
            <v>000 0409 00 0 00 00000 245</v>
          </cell>
          <cell r="G466">
            <v>216040</v>
          </cell>
          <cell r="I466">
            <v>0</v>
          </cell>
          <cell r="P466">
            <v>216040</v>
          </cell>
          <cell r="R466">
            <v>0</v>
          </cell>
        </row>
        <row r="467">
          <cell r="C467" t="str">
            <v>000 0409 00 0 00 00000 300</v>
          </cell>
          <cell r="G467">
            <v>3000</v>
          </cell>
          <cell r="I467">
            <v>0</v>
          </cell>
          <cell r="P467">
            <v>0</v>
          </cell>
          <cell r="R467">
            <v>0</v>
          </cell>
        </row>
        <row r="468">
          <cell r="C468" t="str">
            <v>000 0409 00 0 00 00000 320</v>
          </cell>
          <cell r="G468">
            <v>3000</v>
          </cell>
          <cell r="I468">
            <v>0</v>
          </cell>
          <cell r="P468">
            <v>0</v>
          </cell>
          <cell r="R468">
            <v>0</v>
          </cell>
        </row>
        <row r="469">
          <cell r="C469" t="str">
            <v>000 0409 00 0 00 00000 321</v>
          </cell>
          <cell r="G469">
            <v>3000</v>
          </cell>
          <cell r="I469">
            <v>0</v>
          </cell>
          <cell r="P469">
            <v>0</v>
          </cell>
          <cell r="R469">
            <v>0</v>
          </cell>
        </row>
        <row r="470">
          <cell r="C470" t="str">
            <v>000 0409 00 0 00 00000 400</v>
          </cell>
          <cell r="G470">
            <v>1685415657</v>
          </cell>
          <cell r="I470">
            <v>582841600</v>
          </cell>
          <cell r="P470">
            <v>24690655.940000001</v>
          </cell>
          <cell r="R470">
            <v>24229932.41</v>
          </cell>
        </row>
        <row r="471">
          <cell r="C471" t="str">
            <v>000 0409 00 0 00 00000 410</v>
          </cell>
          <cell r="G471">
            <v>1685415657</v>
          </cell>
          <cell r="I471">
            <v>582841600</v>
          </cell>
          <cell r="P471">
            <v>24690655.940000001</v>
          </cell>
          <cell r="R471">
            <v>24229932.41</v>
          </cell>
        </row>
        <row r="472">
          <cell r="C472" t="str">
            <v>000 0409 00 0 00 00000 414</v>
          </cell>
          <cell r="G472">
            <v>1685415657</v>
          </cell>
          <cell r="I472">
            <v>582841600</v>
          </cell>
          <cell r="P472">
            <v>24690655.940000001</v>
          </cell>
          <cell r="R472">
            <v>24229932.41</v>
          </cell>
        </row>
        <row r="473">
          <cell r="C473" t="str">
            <v>000 0409 00 0 00 00000 500</v>
          </cell>
          <cell r="G473">
            <v>0</v>
          </cell>
          <cell r="I473">
            <v>2585824700</v>
          </cell>
          <cell r="P473">
            <v>1905278</v>
          </cell>
          <cell r="R473">
            <v>64322242.340000004</v>
          </cell>
        </row>
        <row r="474">
          <cell r="C474" t="str">
            <v>000 0409 00 0 00 00000 520</v>
          </cell>
          <cell r="G474">
            <v>0</v>
          </cell>
          <cell r="I474">
            <v>1492824700</v>
          </cell>
          <cell r="P474">
            <v>1905278</v>
          </cell>
          <cell r="R474">
            <v>64017642</v>
          </cell>
        </row>
        <row r="475">
          <cell r="C475" t="str">
            <v>000 0409 00 0 00 00000 521</v>
          </cell>
          <cell r="G475">
            <v>0</v>
          </cell>
          <cell r="I475">
            <v>651800000</v>
          </cell>
          <cell r="P475">
            <v>1905278</v>
          </cell>
          <cell r="R475">
            <v>64017642</v>
          </cell>
        </row>
        <row r="476">
          <cell r="C476" t="str">
            <v>000 0409 00 0 00 00000 522</v>
          </cell>
          <cell r="G476">
            <v>0</v>
          </cell>
          <cell r="I476">
            <v>841024700</v>
          </cell>
          <cell r="P476">
            <v>0</v>
          </cell>
          <cell r="R476">
            <v>0</v>
          </cell>
        </row>
        <row r="477">
          <cell r="C477" t="str">
            <v>000 0409 00 0 00 00000 540</v>
          </cell>
          <cell r="G477">
            <v>0</v>
          </cell>
          <cell r="I477">
            <v>1093000000</v>
          </cell>
          <cell r="P477">
            <v>0</v>
          </cell>
          <cell r="R477">
            <v>304600.34000000003</v>
          </cell>
        </row>
        <row r="478">
          <cell r="C478" t="str">
            <v>000 0409 00 0 00 00000 600</v>
          </cell>
          <cell r="G478">
            <v>67192970</v>
          </cell>
          <cell r="I478">
            <v>0</v>
          </cell>
          <cell r="P478">
            <v>32652818.289999999</v>
          </cell>
          <cell r="R478">
            <v>0</v>
          </cell>
        </row>
        <row r="479">
          <cell r="C479" t="str">
            <v>000 0409 00 0 00 00000 610</v>
          </cell>
          <cell r="G479">
            <v>65048282</v>
          </cell>
          <cell r="I479">
            <v>0</v>
          </cell>
          <cell r="P479">
            <v>32652818.289999999</v>
          </cell>
          <cell r="R479">
            <v>0</v>
          </cell>
        </row>
        <row r="480">
          <cell r="C480" t="str">
            <v>000 0409 00 0 00 00000 611</v>
          </cell>
          <cell r="G480">
            <v>25683069.710000001</v>
          </cell>
          <cell r="I480">
            <v>0</v>
          </cell>
          <cell r="P480">
            <v>11983005.66</v>
          </cell>
          <cell r="R480">
            <v>0</v>
          </cell>
        </row>
        <row r="481">
          <cell r="C481" t="str">
            <v>000 0409 00 0 00 00000 612</v>
          </cell>
          <cell r="G481">
            <v>39365212.289999999</v>
          </cell>
          <cell r="I481">
            <v>0</v>
          </cell>
          <cell r="P481">
            <v>20669812.629999999</v>
          </cell>
          <cell r="R481">
            <v>0</v>
          </cell>
        </row>
        <row r="482">
          <cell r="C482" t="str">
            <v>000 0409 00 0 00 00000 620</v>
          </cell>
          <cell r="G482">
            <v>2144688</v>
          </cell>
          <cell r="I482">
            <v>0</v>
          </cell>
          <cell r="P482">
            <v>0</v>
          </cell>
          <cell r="R482">
            <v>0</v>
          </cell>
        </row>
        <row r="483">
          <cell r="C483" t="str">
            <v>000 0409 00 0 00 00000 622</v>
          </cell>
          <cell r="G483">
            <v>2144688</v>
          </cell>
          <cell r="I483">
            <v>0</v>
          </cell>
          <cell r="P483">
            <v>0</v>
          </cell>
          <cell r="R483">
            <v>0</v>
          </cell>
        </row>
        <row r="484">
          <cell r="C484" t="str">
            <v>000 0409 00 0 00 00000 800</v>
          </cell>
          <cell r="G484">
            <v>189452799.56</v>
          </cell>
          <cell r="I484">
            <v>178163500</v>
          </cell>
          <cell r="P484">
            <v>53398476.219999999</v>
          </cell>
          <cell r="R484">
            <v>50004227.549999997</v>
          </cell>
        </row>
        <row r="485">
          <cell r="C485" t="str">
            <v>000 0409 00 0 00 00000 810</v>
          </cell>
          <cell r="G485">
            <v>6400616.5599999996</v>
          </cell>
          <cell r="I485">
            <v>0</v>
          </cell>
          <cell r="P485">
            <v>1771113.07</v>
          </cell>
          <cell r="R485">
            <v>0</v>
          </cell>
        </row>
        <row r="486">
          <cell r="C486" t="str">
            <v>000 0409 00 0 00 00000 811</v>
          </cell>
          <cell r="G486">
            <v>1532708.96</v>
          </cell>
          <cell r="I486">
            <v>0</v>
          </cell>
          <cell r="P486">
            <v>20191.07</v>
          </cell>
          <cell r="R486">
            <v>0</v>
          </cell>
        </row>
        <row r="487">
          <cell r="C487" t="str">
            <v>000 0409 00 0 00 00000 813</v>
          </cell>
          <cell r="G487">
            <v>4867907.5999999996</v>
          </cell>
          <cell r="I487">
            <v>0</v>
          </cell>
          <cell r="P487">
            <v>1750922</v>
          </cell>
          <cell r="R487">
            <v>0</v>
          </cell>
        </row>
        <row r="488">
          <cell r="C488" t="str">
            <v>000 0409 00 0 00 00000 830</v>
          </cell>
          <cell r="G488">
            <v>1797872</v>
          </cell>
          <cell r="I488">
            <v>101900</v>
          </cell>
          <cell r="P488">
            <v>190697.60000000001</v>
          </cell>
          <cell r="R488">
            <v>101824.24</v>
          </cell>
        </row>
        <row r="489">
          <cell r="C489" t="str">
            <v>000 0409 00 0 00 00000 831</v>
          </cell>
          <cell r="G489">
            <v>1797872</v>
          </cell>
          <cell r="I489">
            <v>101900</v>
          </cell>
          <cell r="P489">
            <v>190697.60000000001</v>
          </cell>
          <cell r="R489">
            <v>101824.24</v>
          </cell>
        </row>
        <row r="490">
          <cell r="C490" t="str">
            <v>000 0409 00 0 00 00000 850</v>
          </cell>
          <cell r="G490">
            <v>181254311</v>
          </cell>
          <cell r="I490">
            <v>178061600</v>
          </cell>
          <cell r="P490">
            <v>51436665.549999997</v>
          </cell>
          <cell r="R490">
            <v>49902403.310000002</v>
          </cell>
        </row>
        <row r="491">
          <cell r="C491" t="str">
            <v>000 0409 00 0 00 00000 851</v>
          </cell>
          <cell r="G491">
            <v>173974101</v>
          </cell>
          <cell r="I491">
            <v>172518690</v>
          </cell>
          <cell r="P491">
            <v>47065470</v>
          </cell>
          <cell r="R491">
            <v>46715431</v>
          </cell>
        </row>
        <row r="492">
          <cell r="C492" t="str">
            <v>000 0409 00 0 00 00000 852</v>
          </cell>
          <cell r="G492">
            <v>4179500</v>
          </cell>
          <cell r="I492">
            <v>3040000</v>
          </cell>
          <cell r="P492">
            <v>1367558.2</v>
          </cell>
          <cell r="R492">
            <v>745914.2</v>
          </cell>
        </row>
        <row r="493">
          <cell r="C493" t="str">
            <v>000 0409 00 0 00 00000 853</v>
          </cell>
          <cell r="G493">
            <v>3100710</v>
          </cell>
          <cell r="I493">
            <v>2502910</v>
          </cell>
          <cell r="P493">
            <v>3003637.35</v>
          </cell>
          <cell r="R493">
            <v>2441058.11</v>
          </cell>
        </row>
        <row r="494">
          <cell r="C494" t="str">
            <v>000 0410 00 0 00 00000 000</v>
          </cell>
          <cell r="G494">
            <v>426339400</v>
          </cell>
          <cell r="I494">
            <v>426339400</v>
          </cell>
          <cell r="P494">
            <v>90508643.590000004</v>
          </cell>
          <cell r="R494">
            <v>90508643.590000004</v>
          </cell>
        </row>
        <row r="495">
          <cell r="C495" t="str">
            <v>000 0410 00 0 00 00000 100</v>
          </cell>
          <cell r="G495">
            <v>73478000</v>
          </cell>
          <cell r="I495">
            <v>73478000</v>
          </cell>
          <cell r="P495">
            <v>29984821.140000001</v>
          </cell>
          <cell r="R495">
            <v>29984821.140000001</v>
          </cell>
        </row>
        <row r="496">
          <cell r="C496" t="str">
            <v>000 0410 00 0 00 00000 110</v>
          </cell>
          <cell r="G496">
            <v>54337700</v>
          </cell>
          <cell r="I496">
            <v>54337700</v>
          </cell>
          <cell r="P496">
            <v>21589195.93</v>
          </cell>
          <cell r="R496">
            <v>21589195.93</v>
          </cell>
        </row>
        <row r="497">
          <cell r="C497" t="str">
            <v>000 0410 00 0 00 00000 111</v>
          </cell>
          <cell r="G497">
            <v>41450500</v>
          </cell>
          <cell r="I497">
            <v>41450500</v>
          </cell>
          <cell r="P497">
            <v>16494447.65</v>
          </cell>
          <cell r="R497">
            <v>16494447.65</v>
          </cell>
        </row>
        <row r="498">
          <cell r="C498" t="str">
            <v>000 0410 00 0 00 00000 112</v>
          </cell>
          <cell r="G498">
            <v>400000</v>
          </cell>
          <cell r="I498">
            <v>400000</v>
          </cell>
          <cell r="P498">
            <v>157448.5</v>
          </cell>
          <cell r="R498">
            <v>157448.5</v>
          </cell>
        </row>
        <row r="499">
          <cell r="C499" t="str">
            <v>000 0410 00 0 00 00000 119</v>
          </cell>
          <cell r="G499">
            <v>12487200</v>
          </cell>
          <cell r="I499">
            <v>12487200</v>
          </cell>
          <cell r="P499">
            <v>4937299.78</v>
          </cell>
          <cell r="R499">
            <v>4937299.78</v>
          </cell>
        </row>
        <row r="500">
          <cell r="C500" t="str">
            <v>000 0410 00 0 00 00000 120</v>
          </cell>
          <cell r="G500">
            <v>19140300</v>
          </cell>
          <cell r="I500">
            <v>19140300</v>
          </cell>
          <cell r="P500">
            <v>8395625.2100000009</v>
          </cell>
          <cell r="R500">
            <v>8395625.2100000009</v>
          </cell>
        </row>
        <row r="501">
          <cell r="C501" t="str">
            <v>000 0410 00 0 00 00000 121</v>
          </cell>
          <cell r="G501">
            <v>14155700</v>
          </cell>
          <cell r="I501">
            <v>14155700</v>
          </cell>
          <cell r="P501">
            <v>6122780.9699999997</v>
          </cell>
          <cell r="R501">
            <v>6122780.9699999997</v>
          </cell>
        </row>
        <row r="502">
          <cell r="C502" t="str">
            <v>000 0410 00 0 00 00000 122</v>
          </cell>
          <cell r="G502">
            <v>619000</v>
          </cell>
          <cell r="I502">
            <v>619000</v>
          </cell>
          <cell r="P502">
            <v>441637.17</v>
          </cell>
          <cell r="R502">
            <v>441637.17</v>
          </cell>
        </row>
        <row r="503">
          <cell r="C503" t="str">
            <v>000 0410 00 0 00 00000 129</v>
          </cell>
          <cell r="G503">
            <v>4365600</v>
          </cell>
          <cell r="I503">
            <v>4365600</v>
          </cell>
          <cell r="P503">
            <v>1831207.07</v>
          </cell>
          <cell r="R503">
            <v>1831207.07</v>
          </cell>
        </row>
        <row r="504">
          <cell r="C504" t="str">
            <v>000 0410 00 0 00 00000 200</v>
          </cell>
          <cell r="G504">
            <v>264684400</v>
          </cell>
          <cell r="I504">
            <v>264684400</v>
          </cell>
          <cell r="P504">
            <v>20545048.469999999</v>
          </cell>
          <cell r="R504">
            <v>20545048.469999999</v>
          </cell>
        </row>
        <row r="505">
          <cell r="C505" t="str">
            <v>000 0410 00 0 00 00000 240</v>
          </cell>
          <cell r="G505">
            <v>264684400</v>
          </cell>
          <cell r="I505">
            <v>264684400</v>
          </cell>
          <cell r="P505">
            <v>20545048.469999999</v>
          </cell>
          <cell r="R505">
            <v>20545048.469999999</v>
          </cell>
        </row>
        <row r="506">
          <cell r="C506" t="str">
            <v>000 0410 00 0 00 00000 242</v>
          </cell>
          <cell r="G506">
            <v>189818700</v>
          </cell>
          <cell r="I506">
            <v>189818700</v>
          </cell>
          <cell r="P506">
            <v>19919238.039999999</v>
          </cell>
          <cell r="R506">
            <v>19919238.039999999</v>
          </cell>
        </row>
        <row r="507">
          <cell r="C507" t="str">
            <v>000 0410 00 0 00 00000 244</v>
          </cell>
          <cell r="G507">
            <v>74865700</v>
          </cell>
          <cell r="I507">
            <v>74865700</v>
          </cell>
          <cell r="P507">
            <v>625810.43000000005</v>
          </cell>
          <cell r="R507">
            <v>625810.43000000005</v>
          </cell>
        </row>
        <row r="508">
          <cell r="C508" t="str">
            <v>000 0410 00 0 00 00000 300</v>
          </cell>
          <cell r="G508">
            <v>840000</v>
          </cell>
          <cell r="I508">
            <v>840000</v>
          </cell>
          <cell r="P508">
            <v>839489.98</v>
          </cell>
          <cell r="R508">
            <v>839489.98</v>
          </cell>
        </row>
        <row r="509">
          <cell r="C509" t="str">
            <v>000 0410 00 0 00 00000 350</v>
          </cell>
          <cell r="G509">
            <v>840000</v>
          </cell>
          <cell r="I509">
            <v>840000</v>
          </cell>
          <cell r="P509">
            <v>839489.98</v>
          </cell>
          <cell r="R509">
            <v>839489.98</v>
          </cell>
        </row>
        <row r="510">
          <cell r="C510" t="str">
            <v>000 0410 00 0 00 00000 600</v>
          </cell>
          <cell r="G510">
            <v>16500000</v>
          </cell>
          <cell r="I510">
            <v>16500000</v>
          </cell>
          <cell r="P510">
            <v>5663620</v>
          </cell>
          <cell r="R510">
            <v>5663620</v>
          </cell>
        </row>
        <row r="511">
          <cell r="C511" t="str">
            <v>000 0410 00 0 00 00000 630</v>
          </cell>
          <cell r="G511">
            <v>16500000</v>
          </cell>
          <cell r="I511">
            <v>16500000</v>
          </cell>
          <cell r="P511">
            <v>5663620</v>
          </cell>
          <cell r="R511">
            <v>5663620</v>
          </cell>
        </row>
        <row r="512">
          <cell r="C512" t="str">
            <v>000 0410 00 0 00 00000 631</v>
          </cell>
          <cell r="G512">
            <v>16500000</v>
          </cell>
          <cell r="I512">
            <v>16500000</v>
          </cell>
          <cell r="P512">
            <v>5663620</v>
          </cell>
          <cell r="R512">
            <v>5663620</v>
          </cell>
        </row>
        <row r="513">
          <cell r="C513" t="str">
            <v>000 0410 00 0 00 00000 800</v>
          </cell>
          <cell r="G513">
            <v>70837000</v>
          </cell>
          <cell r="I513">
            <v>70837000</v>
          </cell>
          <cell r="P513">
            <v>33475664</v>
          </cell>
          <cell r="R513">
            <v>33475664</v>
          </cell>
        </row>
        <row r="514">
          <cell r="C514" t="str">
            <v>000 0410 00 0 00 00000 810</v>
          </cell>
          <cell r="G514">
            <v>70500000</v>
          </cell>
          <cell r="I514">
            <v>70500000</v>
          </cell>
          <cell r="P514">
            <v>33203379</v>
          </cell>
          <cell r="R514">
            <v>33203379</v>
          </cell>
        </row>
        <row r="515">
          <cell r="C515" t="str">
            <v>000 0410 00 0 00 00000 811</v>
          </cell>
          <cell r="G515">
            <v>70500000</v>
          </cell>
          <cell r="I515">
            <v>70500000</v>
          </cell>
          <cell r="P515">
            <v>33203379</v>
          </cell>
          <cell r="R515">
            <v>33203379</v>
          </cell>
        </row>
        <row r="516">
          <cell r="C516" t="str">
            <v>000 0410 00 0 00 00000 850</v>
          </cell>
          <cell r="G516">
            <v>337000</v>
          </cell>
          <cell r="I516">
            <v>337000</v>
          </cell>
          <cell r="P516">
            <v>272285</v>
          </cell>
          <cell r="R516">
            <v>272285</v>
          </cell>
        </row>
        <row r="517">
          <cell r="C517" t="str">
            <v>000 0410 00 0 00 00000 851</v>
          </cell>
          <cell r="G517">
            <v>325000</v>
          </cell>
          <cell r="I517">
            <v>325000</v>
          </cell>
          <cell r="P517">
            <v>271785</v>
          </cell>
          <cell r="R517">
            <v>271785</v>
          </cell>
        </row>
        <row r="518">
          <cell r="C518" t="str">
            <v>000 0410 00 0 00 00000 852</v>
          </cell>
          <cell r="G518">
            <v>10000</v>
          </cell>
          <cell r="I518">
            <v>10000</v>
          </cell>
          <cell r="P518">
            <v>0</v>
          </cell>
          <cell r="R518">
            <v>0</v>
          </cell>
        </row>
        <row r="519">
          <cell r="C519" t="str">
            <v>000 0410 00 0 00 00000 853</v>
          </cell>
          <cell r="G519">
            <v>2000</v>
          </cell>
          <cell r="I519">
            <v>2000</v>
          </cell>
          <cell r="P519">
            <v>500</v>
          </cell>
          <cell r="R519">
            <v>500</v>
          </cell>
        </row>
        <row r="520">
          <cell r="C520" t="str">
            <v>000 0412 00 0 00 00000 000</v>
          </cell>
          <cell r="G520">
            <v>1232630652.2</v>
          </cell>
          <cell r="I520">
            <v>732071100</v>
          </cell>
          <cell r="P520">
            <v>378473050.14999998</v>
          </cell>
          <cell r="R520">
            <v>160971780.33000001</v>
          </cell>
        </row>
        <row r="521">
          <cell r="C521" t="str">
            <v>000 0412 00 0 00 00000 100</v>
          </cell>
          <cell r="G521">
            <v>244476093.86000001</v>
          </cell>
          <cell r="I521">
            <v>63058200</v>
          </cell>
          <cell r="P521">
            <v>106336766.75</v>
          </cell>
          <cell r="R521">
            <v>26605260.870000001</v>
          </cell>
        </row>
        <row r="522">
          <cell r="C522" t="str">
            <v>000 0412 00 0 00 00000 110</v>
          </cell>
          <cell r="G522">
            <v>80745473</v>
          </cell>
          <cell r="I522">
            <v>0</v>
          </cell>
          <cell r="P522">
            <v>35389820.219999999</v>
          </cell>
          <cell r="R522">
            <v>0</v>
          </cell>
        </row>
        <row r="523">
          <cell r="C523" t="str">
            <v>000 0412 00 0 00 00000 111</v>
          </cell>
          <cell r="G523">
            <v>61784529.899999999</v>
          </cell>
          <cell r="I523">
            <v>0</v>
          </cell>
          <cell r="P523">
            <v>27034415</v>
          </cell>
          <cell r="R523">
            <v>0</v>
          </cell>
        </row>
        <row r="524">
          <cell r="C524" t="str">
            <v>000 0412 00 0 00 00000 112</v>
          </cell>
          <cell r="G524">
            <v>283281</v>
          </cell>
          <cell r="I524">
            <v>0</v>
          </cell>
          <cell r="P524">
            <v>16749.34</v>
          </cell>
          <cell r="R524">
            <v>0</v>
          </cell>
        </row>
        <row r="525">
          <cell r="C525" t="str">
            <v>000 0412 00 0 00 00000 119</v>
          </cell>
          <cell r="G525">
            <v>18677662.100000001</v>
          </cell>
          <cell r="I525">
            <v>0</v>
          </cell>
          <cell r="P525">
            <v>8338655.8799999999</v>
          </cell>
          <cell r="R525">
            <v>0</v>
          </cell>
        </row>
        <row r="526">
          <cell r="C526" t="str">
            <v>000 0412 00 0 00 00000 120</v>
          </cell>
          <cell r="G526">
            <v>163730620.86000001</v>
          </cell>
          <cell r="I526">
            <v>63058200</v>
          </cell>
          <cell r="P526">
            <v>70946946.530000001</v>
          </cell>
          <cell r="R526">
            <v>26605260.870000001</v>
          </cell>
        </row>
        <row r="527">
          <cell r="C527" t="str">
            <v>000 0412 00 0 00 00000 121</v>
          </cell>
          <cell r="G527">
            <v>122454958.23</v>
          </cell>
          <cell r="I527">
            <v>45457935</v>
          </cell>
          <cell r="P527">
            <v>54230543.530000001</v>
          </cell>
          <cell r="R527">
            <v>20286881.100000001</v>
          </cell>
        </row>
        <row r="528">
          <cell r="C528" t="str">
            <v>000 0412 00 0 00 00000 122</v>
          </cell>
          <cell r="G528">
            <v>4475285</v>
          </cell>
          <cell r="I528">
            <v>3978965</v>
          </cell>
          <cell r="P528">
            <v>432239.86</v>
          </cell>
          <cell r="R528">
            <v>277901.75</v>
          </cell>
        </row>
        <row r="529">
          <cell r="C529" t="str">
            <v>000 0412 00 0 00 00000 129</v>
          </cell>
          <cell r="G529">
            <v>36800377.630000003</v>
          </cell>
          <cell r="I529">
            <v>13621300</v>
          </cell>
          <cell r="P529">
            <v>16284163.140000001</v>
          </cell>
          <cell r="R529">
            <v>6040478.0199999996</v>
          </cell>
        </row>
        <row r="530">
          <cell r="C530" t="str">
            <v>000 0412 00 0 00 00000 200</v>
          </cell>
          <cell r="G530">
            <v>122719042.18000001</v>
          </cell>
          <cell r="I530">
            <v>22484700</v>
          </cell>
          <cell r="P530">
            <v>40672017.409999996</v>
          </cell>
          <cell r="R530">
            <v>8513874.6899999995</v>
          </cell>
        </row>
        <row r="531">
          <cell r="C531" t="str">
            <v>000 0412 00 0 00 00000 240</v>
          </cell>
          <cell r="G531">
            <v>122719042.18000001</v>
          </cell>
          <cell r="I531">
            <v>22484700</v>
          </cell>
          <cell r="P531">
            <v>40672017.409999996</v>
          </cell>
          <cell r="R531">
            <v>8513874.6899999995</v>
          </cell>
        </row>
        <row r="532">
          <cell r="C532" t="str">
            <v>000 0412 00 0 00 00000 242</v>
          </cell>
          <cell r="G532">
            <v>2990035.96</v>
          </cell>
          <cell r="I532">
            <v>1045500</v>
          </cell>
          <cell r="P532">
            <v>1205085.58</v>
          </cell>
          <cell r="R532">
            <v>413854.51</v>
          </cell>
        </row>
        <row r="533">
          <cell r="C533" t="str">
            <v>000 0412 00 0 00 00000 243</v>
          </cell>
          <cell r="G533">
            <v>300000</v>
          </cell>
          <cell r="I533">
            <v>0</v>
          </cell>
          <cell r="P533">
            <v>5000</v>
          </cell>
          <cell r="R533">
            <v>0</v>
          </cell>
        </row>
        <row r="534">
          <cell r="C534" t="str">
            <v>000 0412 00 0 00 00000 244</v>
          </cell>
          <cell r="G534">
            <v>113101318.27</v>
          </cell>
          <cell r="I534">
            <v>21439200</v>
          </cell>
          <cell r="P534">
            <v>38055379.689999998</v>
          </cell>
          <cell r="R534">
            <v>8100020.1799999997</v>
          </cell>
        </row>
        <row r="535">
          <cell r="C535" t="str">
            <v>000 0412 00 0 00 00000 245</v>
          </cell>
          <cell r="G535">
            <v>6327687.9500000002</v>
          </cell>
          <cell r="I535">
            <v>0</v>
          </cell>
          <cell r="P535">
            <v>1406552.14</v>
          </cell>
          <cell r="R535">
            <v>0</v>
          </cell>
        </row>
        <row r="536">
          <cell r="C536" t="str">
            <v>000 0412 00 0 00 00000 300</v>
          </cell>
          <cell r="G536">
            <v>215500</v>
          </cell>
          <cell r="I536">
            <v>140500</v>
          </cell>
          <cell r="P536">
            <v>20000</v>
          </cell>
          <cell r="R536">
            <v>0</v>
          </cell>
        </row>
        <row r="537">
          <cell r="C537" t="str">
            <v>000 0412 00 0 00 00000 320</v>
          </cell>
          <cell r="G537">
            <v>6000</v>
          </cell>
          <cell r="I537">
            <v>0</v>
          </cell>
          <cell r="P537">
            <v>0</v>
          </cell>
          <cell r="R537">
            <v>0</v>
          </cell>
        </row>
        <row r="538">
          <cell r="C538" t="str">
            <v>000 0412 00 0 00 00000 321</v>
          </cell>
          <cell r="G538">
            <v>6000</v>
          </cell>
          <cell r="I538">
            <v>0</v>
          </cell>
          <cell r="P538">
            <v>0</v>
          </cell>
          <cell r="R538">
            <v>0</v>
          </cell>
        </row>
        <row r="539">
          <cell r="C539" t="str">
            <v>000 0412 00 0 00 00000 350</v>
          </cell>
          <cell r="G539">
            <v>39000</v>
          </cell>
          <cell r="I539">
            <v>0</v>
          </cell>
          <cell r="P539">
            <v>0</v>
          </cell>
          <cell r="R539">
            <v>0</v>
          </cell>
        </row>
        <row r="540">
          <cell r="C540" t="str">
            <v>000 0412 00 0 00 00000 360</v>
          </cell>
          <cell r="G540">
            <v>170500</v>
          </cell>
          <cell r="I540">
            <v>140500</v>
          </cell>
          <cell r="P540">
            <v>20000</v>
          </cell>
          <cell r="R540">
            <v>0</v>
          </cell>
        </row>
        <row r="541">
          <cell r="C541" t="str">
            <v>000 0412 00 0 00 00000 400</v>
          </cell>
          <cell r="G541">
            <v>117736415.5</v>
          </cell>
          <cell r="I541">
            <v>106957500</v>
          </cell>
          <cell r="P541">
            <v>2979267.14</v>
          </cell>
          <cell r="R541">
            <v>2648161.14</v>
          </cell>
        </row>
        <row r="542">
          <cell r="C542" t="str">
            <v>000 0412 00 0 00 00000 410</v>
          </cell>
          <cell r="G542">
            <v>67736415.5</v>
          </cell>
          <cell r="I542">
            <v>56957500</v>
          </cell>
          <cell r="P542">
            <v>2979267.14</v>
          </cell>
          <cell r="R542">
            <v>2648161.14</v>
          </cell>
        </row>
        <row r="543">
          <cell r="C543" t="str">
            <v>000 0412 00 0 00 00000 414</v>
          </cell>
          <cell r="G543">
            <v>67736415.5</v>
          </cell>
          <cell r="I543">
            <v>56957500</v>
          </cell>
          <cell r="P543">
            <v>2979267.14</v>
          </cell>
          <cell r="R543">
            <v>2648161.14</v>
          </cell>
        </row>
        <row r="544">
          <cell r="C544" t="str">
            <v>000 0412 00 0 00 00000 450</v>
          </cell>
          <cell r="G544">
            <v>50000000</v>
          </cell>
          <cell r="I544">
            <v>50000000</v>
          </cell>
          <cell r="P544">
            <v>0</v>
          </cell>
          <cell r="R544">
            <v>0</v>
          </cell>
        </row>
        <row r="545">
          <cell r="C545" t="str">
            <v>000 0412 00 0 00 00000 452</v>
          </cell>
          <cell r="G545">
            <v>50000000</v>
          </cell>
          <cell r="I545">
            <v>50000000</v>
          </cell>
          <cell r="P545">
            <v>0</v>
          </cell>
          <cell r="R545">
            <v>0</v>
          </cell>
        </row>
        <row r="546">
          <cell r="C546" t="str">
            <v>000 0412 00 0 00 00000 500</v>
          </cell>
          <cell r="G546">
            <v>0</v>
          </cell>
          <cell r="I546">
            <v>11991200</v>
          </cell>
          <cell r="P546">
            <v>0</v>
          </cell>
          <cell r="R546">
            <v>3510904.45</v>
          </cell>
        </row>
        <row r="547">
          <cell r="C547" t="str">
            <v>000 0412 00 0 00 00000 520</v>
          </cell>
          <cell r="G547">
            <v>0</v>
          </cell>
          <cell r="I547">
            <v>8970000</v>
          </cell>
          <cell r="P547">
            <v>0</v>
          </cell>
          <cell r="R547">
            <v>3510904.45</v>
          </cell>
        </row>
        <row r="548">
          <cell r="C548" t="str">
            <v>000 0412 00 0 00 00000 521</v>
          </cell>
          <cell r="G548">
            <v>0</v>
          </cell>
          <cell r="I548">
            <v>8970000</v>
          </cell>
          <cell r="P548">
            <v>0</v>
          </cell>
          <cell r="R548">
            <v>3510904.45</v>
          </cell>
        </row>
        <row r="549">
          <cell r="C549" t="str">
            <v>000 0412 00 0 00 00000 530</v>
          </cell>
          <cell r="G549">
            <v>0</v>
          </cell>
          <cell r="I549">
            <v>3021200</v>
          </cell>
          <cell r="P549">
            <v>0</v>
          </cell>
          <cell r="R549">
            <v>0</v>
          </cell>
        </row>
        <row r="550">
          <cell r="C550" t="str">
            <v>000 0412 00 0 00 00000 540</v>
          </cell>
          <cell r="G550">
            <v>0</v>
          </cell>
          <cell r="I550">
            <v>0</v>
          </cell>
          <cell r="P550">
            <v>0</v>
          </cell>
          <cell r="R550">
            <v>0</v>
          </cell>
        </row>
        <row r="551">
          <cell r="C551" t="str">
            <v>000 0412 00 0 00 00000 600</v>
          </cell>
          <cell r="G551">
            <v>522863315.50999999</v>
          </cell>
          <cell r="I551">
            <v>347654700</v>
          </cell>
          <cell r="P551">
            <v>208380784.77000001</v>
          </cell>
          <cell r="R551">
            <v>119693478.18000001</v>
          </cell>
        </row>
        <row r="552">
          <cell r="C552" t="str">
            <v>000 0412 00 0 00 00000 610</v>
          </cell>
          <cell r="G552">
            <v>105248167</v>
          </cell>
          <cell r="I552">
            <v>45050000</v>
          </cell>
          <cell r="P552">
            <v>52145799.539999999</v>
          </cell>
          <cell r="R552">
            <v>22272000</v>
          </cell>
        </row>
        <row r="553">
          <cell r="C553" t="str">
            <v>000 0412 00 0 00 00000 611</v>
          </cell>
          <cell r="G553">
            <v>103097862.8</v>
          </cell>
          <cell r="I553">
            <v>43546571</v>
          </cell>
          <cell r="P553">
            <v>50976957.340000004</v>
          </cell>
          <cell r="R553">
            <v>21699928</v>
          </cell>
        </row>
        <row r="554">
          <cell r="C554" t="str">
            <v>000 0412 00 0 00 00000 612</v>
          </cell>
          <cell r="G554">
            <v>2150304.2000000002</v>
          </cell>
          <cell r="I554">
            <v>1503429</v>
          </cell>
          <cell r="P554">
            <v>1168842.2</v>
          </cell>
          <cell r="R554">
            <v>572072</v>
          </cell>
        </row>
        <row r="555">
          <cell r="C555" t="str">
            <v>000 0412 00 0 00 00000 620</v>
          </cell>
          <cell r="G555">
            <v>214397848.50999999</v>
          </cell>
          <cell r="I555">
            <v>99387400</v>
          </cell>
          <cell r="P555">
            <v>101794256.05</v>
          </cell>
          <cell r="R555">
            <v>42980749</v>
          </cell>
        </row>
        <row r="556">
          <cell r="C556" t="str">
            <v>000 0412 00 0 00 00000 621</v>
          </cell>
          <cell r="G556">
            <v>195876148.50999999</v>
          </cell>
          <cell r="I556">
            <v>88845700</v>
          </cell>
          <cell r="P556">
            <v>93978921.049999997</v>
          </cell>
          <cell r="R556">
            <v>42567114</v>
          </cell>
        </row>
        <row r="557">
          <cell r="C557" t="str">
            <v>000 0412 00 0 00 00000 622</v>
          </cell>
          <cell r="G557">
            <v>18521700</v>
          </cell>
          <cell r="I557">
            <v>10541700</v>
          </cell>
          <cell r="P557">
            <v>7815335</v>
          </cell>
          <cell r="R557">
            <v>413635</v>
          </cell>
        </row>
        <row r="558">
          <cell r="C558" t="str">
            <v>000 0412 00 0 00 00000 630</v>
          </cell>
          <cell r="G558">
            <v>203217300</v>
          </cell>
          <cell r="I558">
            <v>203217300</v>
          </cell>
          <cell r="P558">
            <v>54440729.18</v>
          </cell>
          <cell r="R558">
            <v>54440729.18</v>
          </cell>
        </row>
        <row r="559">
          <cell r="C559" t="str">
            <v>000 0412 00 0 00 00000 631</v>
          </cell>
          <cell r="G559">
            <v>1224300</v>
          </cell>
          <cell r="I559">
            <v>1224300</v>
          </cell>
          <cell r="P559">
            <v>0</v>
          </cell>
          <cell r="R559">
            <v>0</v>
          </cell>
        </row>
        <row r="560">
          <cell r="C560" t="str">
            <v>000 0412 00 0 00 00000 633</v>
          </cell>
          <cell r="G560">
            <v>201993000</v>
          </cell>
          <cell r="I560">
            <v>201993000</v>
          </cell>
          <cell r="P560">
            <v>54440729.18</v>
          </cell>
          <cell r="R560">
            <v>54440729.18</v>
          </cell>
        </row>
        <row r="561">
          <cell r="C561" t="str">
            <v>000 0412 00 0 00 00000 800</v>
          </cell>
          <cell r="G561">
            <v>224620285.15000001</v>
          </cell>
          <cell r="I561">
            <v>179784300</v>
          </cell>
          <cell r="P561">
            <v>20084214.079999998</v>
          </cell>
          <cell r="R561">
            <v>101</v>
          </cell>
        </row>
        <row r="562">
          <cell r="C562" t="str">
            <v>000 0412 00 0 00 00000 810</v>
          </cell>
          <cell r="G562">
            <v>201932620</v>
          </cell>
          <cell r="I562">
            <v>179728100</v>
          </cell>
          <cell r="P562">
            <v>6553811.0800000001</v>
          </cell>
          <cell r="R562">
            <v>0</v>
          </cell>
        </row>
        <row r="563">
          <cell r="C563" t="str">
            <v>000 0412 00 0 00 00000 811</v>
          </cell>
          <cell r="G563">
            <v>196591620</v>
          </cell>
          <cell r="I563">
            <v>176728100</v>
          </cell>
          <cell r="P563">
            <v>5660799.6699999999</v>
          </cell>
          <cell r="R563">
            <v>0</v>
          </cell>
        </row>
        <row r="564">
          <cell r="C564" t="str">
            <v>000 0412 00 0 00 00000 812</v>
          </cell>
          <cell r="G564">
            <v>3845900</v>
          </cell>
          <cell r="I564">
            <v>3000000</v>
          </cell>
          <cell r="P564">
            <v>63226.68</v>
          </cell>
          <cell r="R564">
            <v>0</v>
          </cell>
        </row>
        <row r="565">
          <cell r="C565" t="str">
            <v>000 0412 00 0 00 00000 813</v>
          </cell>
          <cell r="G565">
            <v>165900</v>
          </cell>
          <cell r="I565">
            <v>0</v>
          </cell>
          <cell r="P565">
            <v>0</v>
          </cell>
          <cell r="R565">
            <v>0</v>
          </cell>
        </row>
        <row r="566">
          <cell r="C566" t="str">
            <v>000 0412 00 0 00 00000 814</v>
          </cell>
          <cell r="G566">
            <v>1329200</v>
          </cell>
          <cell r="I566">
            <v>0</v>
          </cell>
          <cell r="P566">
            <v>829784.73</v>
          </cell>
          <cell r="R566">
            <v>0</v>
          </cell>
        </row>
        <row r="567">
          <cell r="C567" t="str">
            <v>000 0412 00 0 00 00000 830</v>
          </cell>
          <cell r="G567">
            <v>19559845.82</v>
          </cell>
          <cell r="I567">
            <v>0</v>
          </cell>
          <cell r="P567">
            <v>12119235.09</v>
          </cell>
          <cell r="R567">
            <v>0</v>
          </cell>
        </row>
        <row r="568">
          <cell r="C568" t="str">
            <v>000 0412 00 0 00 00000 831</v>
          </cell>
          <cell r="G568">
            <v>19559845.82</v>
          </cell>
          <cell r="I568">
            <v>0</v>
          </cell>
          <cell r="P568">
            <v>12119235.09</v>
          </cell>
          <cell r="R568">
            <v>0</v>
          </cell>
        </row>
        <row r="569">
          <cell r="C569" t="str">
            <v>000 0412 00 0 00 00000 850</v>
          </cell>
          <cell r="G569">
            <v>3127819.33</v>
          </cell>
          <cell r="I569">
            <v>56200</v>
          </cell>
          <cell r="P569">
            <v>1411167.91</v>
          </cell>
          <cell r="R569">
            <v>101</v>
          </cell>
        </row>
        <row r="570">
          <cell r="C570" t="str">
            <v>000 0412 00 0 00 00000 851</v>
          </cell>
          <cell r="G570">
            <v>2019865.12</v>
          </cell>
          <cell r="I570">
            <v>200</v>
          </cell>
          <cell r="P570">
            <v>748039.12</v>
          </cell>
          <cell r="R570">
            <v>101</v>
          </cell>
        </row>
        <row r="571">
          <cell r="C571" t="str">
            <v>000 0412 00 0 00 00000 852</v>
          </cell>
          <cell r="G571">
            <v>437377.92</v>
          </cell>
          <cell r="I571">
            <v>56000</v>
          </cell>
          <cell r="P571">
            <v>226525.92</v>
          </cell>
          <cell r="R571">
            <v>0</v>
          </cell>
        </row>
        <row r="572">
          <cell r="C572" t="str">
            <v>000 0412 00 0 00 00000 853</v>
          </cell>
          <cell r="G572">
            <v>670576.29</v>
          </cell>
          <cell r="I572">
            <v>0</v>
          </cell>
          <cell r="P572">
            <v>436602.87</v>
          </cell>
          <cell r="R572">
            <v>0</v>
          </cell>
        </row>
        <row r="573">
          <cell r="C573" t="str">
            <v>000 0500 00 0 00 00000 000</v>
          </cell>
          <cell r="G573">
            <v>5366901763.1000004</v>
          </cell>
          <cell r="I573">
            <v>3016910500</v>
          </cell>
          <cell r="P573">
            <v>1003374654.26</v>
          </cell>
          <cell r="R573">
            <v>231672988.83000001</v>
          </cell>
        </row>
        <row r="574">
          <cell r="C574" t="str">
            <v>000 0501 00 0 00 00000 000</v>
          </cell>
          <cell r="G574">
            <v>1145236529.3299999</v>
          </cell>
          <cell r="I574">
            <v>945100100</v>
          </cell>
          <cell r="P574">
            <v>171446876.62</v>
          </cell>
          <cell r="R574">
            <v>120292504.54000001</v>
          </cell>
        </row>
        <row r="575">
          <cell r="C575" t="str">
            <v>000 0501 00 0 00 00000 200</v>
          </cell>
          <cell r="G575">
            <v>119375947.64</v>
          </cell>
          <cell r="I575">
            <v>0</v>
          </cell>
          <cell r="P575">
            <v>45673638.340000004</v>
          </cell>
          <cell r="R575">
            <v>0</v>
          </cell>
        </row>
        <row r="576">
          <cell r="C576" t="str">
            <v>000 0501 00 0 00 00000 240</v>
          </cell>
          <cell r="G576">
            <v>119375947.64</v>
          </cell>
          <cell r="I576">
            <v>0</v>
          </cell>
          <cell r="P576">
            <v>45673638.340000004</v>
          </cell>
          <cell r="R576">
            <v>0</v>
          </cell>
        </row>
        <row r="577">
          <cell r="C577" t="str">
            <v>000 0501 00 0 00 00000 243</v>
          </cell>
          <cell r="G577">
            <v>9873651.8000000007</v>
          </cell>
          <cell r="I577">
            <v>0</v>
          </cell>
          <cell r="P577">
            <v>3596794.95</v>
          </cell>
          <cell r="R577">
            <v>0</v>
          </cell>
        </row>
        <row r="578">
          <cell r="C578" t="str">
            <v>000 0501 00 0 00 00000 244</v>
          </cell>
          <cell r="G578">
            <v>109502295.84</v>
          </cell>
          <cell r="I578">
            <v>0</v>
          </cell>
          <cell r="P578">
            <v>42076843.390000001</v>
          </cell>
          <cell r="R578">
            <v>0</v>
          </cell>
        </row>
        <row r="579">
          <cell r="C579" t="str">
            <v>000 0501 00 0 00 00000 400</v>
          </cell>
          <cell r="G579">
            <v>725017303.32000005</v>
          </cell>
          <cell r="I579">
            <v>0</v>
          </cell>
          <cell r="P579">
            <v>18727927.539999999</v>
          </cell>
          <cell r="R579">
            <v>0</v>
          </cell>
        </row>
        <row r="580">
          <cell r="C580" t="str">
            <v>000 0501 00 0 00 00000 410</v>
          </cell>
          <cell r="G580">
            <v>725017303.32000005</v>
          </cell>
          <cell r="I580">
            <v>0</v>
          </cell>
          <cell r="P580">
            <v>18727927.539999999</v>
          </cell>
          <cell r="R580">
            <v>0</v>
          </cell>
        </row>
        <row r="581">
          <cell r="C581" t="str">
            <v>000 0501 00 0 00 00000 412</v>
          </cell>
          <cell r="G581">
            <v>662942629.40999997</v>
          </cell>
          <cell r="I581">
            <v>0</v>
          </cell>
          <cell r="P581">
            <v>18727927.539999999</v>
          </cell>
          <cell r="R581">
            <v>0</v>
          </cell>
        </row>
        <row r="582">
          <cell r="C582" t="str">
            <v>000 0501 00 0 00 00000 414</v>
          </cell>
          <cell r="G582">
            <v>62074673.909999996</v>
          </cell>
          <cell r="I582">
            <v>0</v>
          </cell>
          <cell r="P582">
            <v>0</v>
          </cell>
          <cell r="R582">
            <v>0</v>
          </cell>
        </row>
        <row r="583">
          <cell r="C583" t="str">
            <v>000 0501 00 0 00 00000 500</v>
          </cell>
          <cell r="G583">
            <v>98910070</v>
          </cell>
          <cell r="I583">
            <v>765763300</v>
          </cell>
          <cell r="P583">
            <v>0</v>
          </cell>
          <cell r="R583">
            <v>18727427.539999999</v>
          </cell>
        </row>
        <row r="584">
          <cell r="C584" t="str">
            <v>000 0501 00 0 00 00000 520</v>
          </cell>
          <cell r="G584">
            <v>98910070</v>
          </cell>
          <cell r="I584">
            <v>479992700</v>
          </cell>
          <cell r="P584">
            <v>0</v>
          </cell>
          <cell r="R584">
            <v>0</v>
          </cell>
        </row>
        <row r="585">
          <cell r="C585" t="str">
            <v>000 0501 00 0 00 00000 522</v>
          </cell>
          <cell r="G585">
            <v>98910070</v>
          </cell>
          <cell r="I585">
            <v>479992700</v>
          </cell>
          <cell r="P585">
            <v>0</v>
          </cell>
          <cell r="R585">
            <v>0</v>
          </cell>
        </row>
        <row r="586">
          <cell r="C586" t="str">
            <v>000 0501 00 0 00 00000 530</v>
          </cell>
          <cell r="G586">
            <v>0</v>
          </cell>
          <cell r="I586">
            <v>285770600</v>
          </cell>
          <cell r="P586">
            <v>0</v>
          </cell>
          <cell r="R586">
            <v>18727427.539999999</v>
          </cell>
        </row>
        <row r="587">
          <cell r="C587" t="str">
            <v>000 0501 00 0 00 00000 540</v>
          </cell>
          <cell r="G587">
            <v>0</v>
          </cell>
          <cell r="I587">
            <v>0</v>
          </cell>
          <cell r="P587">
            <v>0</v>
          </cell>
          <cell r="R587">
            <v>0</v>
          </cell>
        </row>
        <row r="588">
          <cell r="C588" t="str">
            <v>000 0501 00 0 00 00000 600</v>
          </cell>
          <cell r="G588">
            <v>183257323.99000001</v>
          </cell>
          <cell r="I588">
            <v>179336800</v>
          </cell>
          <cell r="P588">
            <v>103968377.28</v>
          </cell>
          <cell r="R588">
            <v>101565077</v>
          </cell>
        </row>
        <row r="589">
          <cell r="C589" t="str">
            <v>000 0501 00 0 00 00000 630</v>
          </cell>
          <cell r="G589">
            <v>183257323.99000001</v>
          </cell>
          <cell r="I589">
            <v>179336800</v>
          </cell>
          <cell r="P589">
            <v>103968377.28</v>
          </cell>
          <cell r="R589">
            <v>101565077</v>
          </cell>
        </row>
        <row r="590">
          <cell r="C590" t="str">
            <v>000 0501 00 0 00 00000 631</v>
          </cell>
          <cell r="G590">
            <v>1822210.08</v>
          </cell>
          <cell r="I590">
            <v>0</v>
          </cell>
          <cell r="P590">
            <v>783063.29</v>
          </cell>
          <cell r="R590">
            <v>0</v>
          </cell>
        </row>
        <row r="591">
          <cell r="C591" t="str">
            <v>000 0501 00 0 00 00000 632</v>
          </cell>
          <cell r="G591">
            <v>179336800</v>
          </cell>
          <cell r="I591">
            <v>179336800</v>
          </cell>
          <cell r="P591">
            <v>101565077</v>
          </cell>
          <cell r="R591">
            <v>101565077</v>
          </cell>
        </row>
        <row r="592">
          <cell r="C592" t="str">
            <v>000 0501 00 0 00 00000 633</v>
          </cell>
          <cell r="G592">
            <v>1316702.56</v>
          </cell>
          <cell r="I592">
            <v>0</v>
          </cell>
          <cell r="P592">
            <v>1206702.56</v>
          </cell>
          <cell r="R592">
            <v>0</v>
          </cell>
        </row>
        <row r="593">
          <cell r="C593" t="str">
            <v>000 0501 00 0 00 00000 634</v>
          </cell>
          <cell r="G593">
            <v>781611.35</v>
          </cell>
          <cell r="I593">
            <v>0</v>
          </cell>
          <cell r="P593">
            <v>413534.43</v>
          </cell>
          <cell r="R593">
            <v>0</v>
          </cell>
        </row>
        <row r="594">
          <cell r="C594" t="str">
            <v>000 0501 00 0 00 00000 800</v>
          </cell>
          <cell r="G594">
            <v>18675884.379999999</v>
          </cell>
          <cell r="I594">
            <v>0</v>
          </cell>
          <cell r="P594">
            <v>3076933.46</v>
          </cell>
          <cell r="R594">
            <v>0</v>
          </cell>
        </row>
        <row r="595">
          <cell r="C595" t="str">
            <v>000 0501 00 0 00 00000 810</v>
          </cell>
          <cell r="G595">
            <v>17235413.239999998</v>
          </cell>
          <cell r="I595">
            <v>0</v>
          </cell>
          <cell r="P595">
            <v>2251658.2400000002</v>
          </cell>
          <cell r="R595">
            <v>0</v>
          </cell>
        </row>
        <row r="596">
          <cell r="C596" t="str">
            <v>000 0501 00 0 00 00000 811</v>
          </cell>
          <cell r="G596">
            <v>4615113.24</v>
          </cell>
          <cell r="I596">
            <v>0</v>
          </cell>
          <cell r="P596">
            <v>1251658.24</v>
          </cell>
          <cell r="R596">
            <v>0</v>
          </cell>
        </row>
        <row r="597">
          <cell r="C597" t="str">
            <v>000 0501 00 0 00 00000 813</v>
          </cell>
          <cell r="G597">
            <v>10620300</v>
          </cell>
          <cell r="I597">
            <v>0</v>
          </cell>
          <cell r="P597">
            <v>0</v>
          </cell>
          <cell r="R597">
            <v>0</v>
          </cell>
        </row>
        <row r="598">
          <cell r="C598" t="str">
            <v>000 0501 00 0 00 00000 814</v>
          </cell>
          <cell r="G598">
            <v>2000000</v>
          </cell>
          <cell r="I598">
            <v>0</v>
          </cell>
          <cell r="P598">
            <v>1000000</v>
          </cell>
          <cell r="R598">
            <v>0</v>
          </cell>
        </row>
        <row r="599">
          <cell r="C599" t="str">
            <v>000 0501 00 0 00 00000 830</v>
          </cell>
          <cell r="G599">
            <v>234292</v>
          </cell>
          <cell r="I599">
            <v>0</v>
          </cell>
          <cell r="P599">
            <v>234010.02</v>
          </cell>
          <cell r="R599">
            <v>0</v>
          </cell>
        </row>
        <row r="600">
          <cell r="C600" t="str">
            <v>000 0501 00 0 00 00000 831</v>
          </cell>
          <cell r="G600">
            <v>234292</v>
          </cell>
          <cell r="I600">
            <v>0</v>
          </cell>
          <cell r="P600">
            <v>234010.02</v>
          </cell>
          <cell r="R600">
            <v>0</v>
          </cell>
        </row>
        <row r="601">
          <cell r="C601" t="str">
            <v>000 0501 00 0 00 00000 850</v>
          </cell>
          <cell r="G601">
            <v>1206179.1399999999</v>
          </cell>
          <cell r="I601">
            <v>0</v>
          </cell>
          <cell r="P601">
            <v>591265.19999999995</v>
          </cell>
          <cell r="R601">
            <v>0</v>
          </cell>
        </row>
        <row r="602">
          <cell r="C602" t="str">
            <v>000 0501 00 0 00 00000 851</v>
          </cell>
          <cell r="G602">
            <v>345000</v>
          </cell>
          <cell r="I602">
            <v>0</v>
          </cell>
          <cell r="P602">
            <v>165232</v>
          </cell>
          <cell r="R602">
            <v>0</v>
          </cell>
        </row>
        <row r="603">
          <cell r="C603" t="str">
            <v>000 0501 00 0 00 00000 852</v>
          </cell>
          <cell r="G603">
            <v>18176</v>
          </cell>
          <cell r="I603">
            <v>0</v>
          </cell>
          <cell r="P603">
            <v>16030.06</v>
          </cell>
          <cell r="R603">
            <v>0</v>
          </cell>
        </row>
        <row r="604">
          <cell r="C604" t="str">
            <v>000 0501 00 0 00 00000 853</v>
          </cell>
          <cell r="G604">
            <v>843003.14</v>
          </cell>
          <cell r="I604">
            <v>0</v>
          </cell>
          <cell r="P604">
            <v>410003.14</v>
          </cell>
          <cell r="R604">
            <v>0</v>
          </cell>
        </row>
        <row r="605">
          <cell r="C605" t="str">
            <v>000 0502 00 0 00 00000 000</v>
          </cell>
          <cell r="G605">
            <v>1743613425.8399999</v>
          </cell>
          <cell r="I605">
            <v>1151400200</v>
          </cell>
          <cell r="P605">
            <v>120846059.40000001</v>
          </cell>
          <cell r="R605">
            <v>16459038.720000001</v>
          </cell>
        </row>
        <row r="606">
          <cell r="C606" t="str">
            <v>000 0502 00 0 00 00000 200</v>
          </cell>
          <cell r="G606">
            <v>708216856.34000003</v>
          </cell>
          <cell r="I606">
            <v>0</v>
          </cell>
          <cell r="P606">
            <v>71667269.599999994</v>
          </cell>
          <cell r="R606">
            <v>0</v>
          </cell>
        </row>
        <row r="607">
          <cell r="C607" t="str">
            <v>000 0502 00 0 00 00000 240</v>
          </cell>
          <cell r="G607">
            <v>708216856.34000003</v>
          </cell>
          <cell r="I607">
            <v>0</v>
          </cell>
          <cell r="P607">
            <v>71667269.599999994</v>
          </cell>
          <cell r="R607">
            <v>0</v>
          </cell>
        </row>
        <row r="608">
          <cell r="C608" t="str">
            <v>000 0502 00 0 00 00000 242</v>
          </cell>
          <cell r="G608">
            <v>51400</v>
          </cell>
          <cell r="I608">
            <v>0</v>
          </cell>
          <cell r="P608">
            <v>9400</v>
          </cell>
          <cell r="R608">
            <v>0</v>
          </cell>
        </row>
        <row r="609">
          <cell r="C609" t="str">
            <v>000 0502 00 0 00 00000 243</v>
          </cell>
          <cell r="G609">
            <v>121631547.31</v>
          </cell>
          <cell r="I609">
            <v>0</v>
          </cell>
          <cell r="P609">
            <v>4227340.8499999996</v>
          </cell>
          <cell r="R609">
            <v>0</v>
          </cell>
        </row>
        <row r="610">
          <cell r="C610" t="str">
            <v>000 0502 00 0 00 00000 244</v>
          </cell>
          <cell r="G610">
            <v>586533909.02999997</v>
          </cell>
          <cell r="I610">
            <v>0</v>
          </cell>
          <cell r="P610">
            <v>67430528.75</v>
          </cell>
          <cell r="R610">
            <v>0</v>
          </cell>
        </row>
        <row r="611">
          <cell r="C611" t="str">
            <v>000 0502 00 0 00 00000 400</v>
          </cell>
          <cell r="G611">
            <v>768877740.84000003</v>
          </cell>
          <cell r="I611">
            <v>79846700</v>
          </cell>
          <cell r="P611">
            <v>21323930.030000001</v>
          </cell>
          <cell r="R611">
            <v>4794524.2</v>
          </cell>
        </row>
        <row r="612">
          <cell r="C612" t="str">
            <v>000 0502 00 0 00 00000 410</v>
          </cell>
          <cell r="G612">
            <v>700431040.84000003</v>
          </cell>
          <cell r="I612">
            <v>14300000</v>
          </cell>
          <cell r="P612">
            <v>16925236.370000001</v>
          </cell>
          <cell r="R612">
            <v>395830.54</v>
          </cell>
        </row>
        <row r="613">
          <cell r="C613" t="str">
            <v>000 0502 00 0 00 00000 412</v>
          </cell>
          <cell r="G613">
            <v>10751000</v>
          </cell>
          <cell r="I613">
            <v>0</v>
          </cell>
          <cell r="P613">
            <v>0</v>
          </cell>
          <cell r="R613">
            <v>0</v>
          </cell>
        </row>
        <row r="614">
          <cell r="C614" t="str">
            <v>000 0502 00 0 00 00000 414</v>
          </cell>
          <cell r="G614">
            <v>687840211.84000003</v>
          </cell>
          <cell r="I614">
            <v>14300000</v>
          </cell>
          <cell r="P614">
            <v>16896967.489999998</v>
          </cell>
          <cell r="R614">
            <v>395830.54</v>
          </cell>
        </row>
        <row r="615">
          <cell r="C615" t="str">
            <v>000 0502 00 0 00 00000 415</v>
          </cell>
          <cell r="G615">
            <v>1839829</v>
          </cell>
          <cell r="I615">
            <v>0</v>
          </cell>
          <cell r="P615">
            <v>28268.880000000001</v>
          </cell>
          <cell r="R615">
            <v>0</v>
          </cell>
        </row>
        <row r="616">
          <cell r="C616" t="str">
            <v>000 0502 00 0 00 00000 460</v>
          </cell>
          <cell r="G616">
            <v>68446700</v>
          </cell>
          <cell r="I616">
            <v>65546700</v>
          </cell>
          <cell r="P616">
            <v>4398693.66</v>
          </cell>
          <cell r="R616">
            <v>4398693.66</v>
          </cell>
        </row>
        <row r="617">
          <cell r="C617" t="str">
            <v>000 0502 00 0 00 00000 466</v>
          </cell>
          <cell r="G617">
            <v>68446700</v>
          </cell>
          <cell r="I617">
            <v>65546700</v>
          </cell>
          <cell r="P617">
            <v>4398693.66</v>
          </cell>
          <cell r="R617">
            <v>4398693.66</v>
          </cell>
        </row>
        <row r="618">
          <cell r="C618" t="str">
            <v>000 0502 00 0 00 00000 500</v>
          </cell>
          <cell r="G618">
            <v>208145400</v>
          </cell>
          <cell r="I618">
            <v>1068748200</v>
          </cell>
          <cell r="P618">
            <v>0</v>
          </cell>
          <cell r="R618">
            <v>11145371</v>
          </cell>
        </row>
        <row r="619">
          <cell r="C619" t="str">
            <v>000 0502 00 0 00 00000 520</v>
          </cell>
          <cell r="G619">
            <v>208145400</v>
          </cell>
          <cell r="I619">
            <v>1068748200</v>
          </cell>
          <cell r="P619">
            <v>0</v>
          </cell>
          <cell r="R619">
            <v>11145371</v>
          </cell>
        </row>
        <row r="620">
          <cell r="C620" t="str">
            <v>000 0502 00 0 00 00000 521</v>
          </cell>
          <cell r="G620">
            <v>0</v>
          </cell>
          <cell r="I620">
            <v>303097100</v>
          </cell>
          <cell r="P620">
            <v>0</v>
          </cell>
          <cell r="R620">
            <v>873878</v>
          </cell>
        </row>
        <row r="621">
          <cell r="C621" t="str">
            <v>000 0502 00 0 00 00000 522</v>
          </cell>
          <cell r="G621">
            <v>208145400</v>
          </cell>
          <cell r="I621">
            <v>765651100</v>
          </cell>
          <cell r="P621">
            <v>0</v>
          </cell>
          <cell r="R621">
            <v>10271493</v>
          </cell>
        </row>
        <row r="622">
          <cell r="C622" t="str">
            <v>000 0502 00 0 00 00000 540</v>
          </cell>
          <cell r="G622">
            <v>0</v>
          </cell>
          <cell r="I622">
            <v>0</v>
          </cell>
          <cell r="P622">
            <v>0</v>
          </cell>
          <cell r="R622">
            <v>0</v>
          </cell>
        </row>
        <row r="623">
          <cell r="C623" t="str">
            <v>000 0502 00 0 00 00000 800</v>
          </cell>
          <cell r="G623">
            <v>58373428.659999996</v>
          </cell>
          <cell r="I623">
            <v>2805300</v>
          </cell>
          <cell r="P623">
            <v>27854859.77</v>
          </cell>
          <cell r="R623">
            <v>519143.52</v>
          </cell>
        </row>
        <row r="624">
          <cell r="C624" t="str">
            <v>000 0502 00 0 00 00000 810</v>
          </cell>
          <cell r="G624">
            <v>57540747.659999996</v>
          </cell>
          <cell r="I624">
            <v>2805300</v>
          </cell>
          <cell r="P624">
            <v>27497933.77</v>
          </cell>
          <cell r="R624">
            <v>519143.52</v>
          </cell>
        </row>
        <row r="625">
          <cell r="C625" t="str">
            <v>000 0502 00 0 00 00000 811</v>
          </cell>
          <cell r="G625">
            <v>45826447.659999996</v>
          </cell>
          <cell r="I625">
            <v>2805300</v>
          </cell>
          <cell r="P625">
            <v>19077746.039999999</v>
          </cell>
          <cell r="R625">
            <v>519143.52</v>
          </cell>
        </row>
        <row r="626">
          <cell r="C626" t="str">
            <v>000 0502 00 0 00 00000 812</v>
          </cell>
          <cell r="G626">
            <v>4399580</v>
          </cell>
          <cell r="I626">
            <v>0</v>
          </cell>
          <cell r="P626">
            <v>1586885.73</v>
          </cell>
          <cell r="R626">
            <v>0</v>
          </cell>
        </row>
        <row r="627">
          <cell r="C627" t="str">
            <v>000 0502 00 0 00 00000 813</v>
          </cell>
          <cell r="G627">
            <v>7060420</v>
          </cell>
          <cell r="I627">
            <v>0</v>
          </cell>
          <cell r="P627">
            <v>6769750</v>
          </cell>
          <cell r="R627">
            <v>0</v>
          </cell>
        </row>
        <row r="628">
          <cell r="C628" t="str">
            <v>000 0502 00 0 00 00000 814</v>
          </cell>
          <cell r="G628">
            <v>254300</v>
          </cell>
          <cell r="I628">
            <v>0</v>
          </cell>
          <cell r="P628">
            <v>63552</v>
          </cell>
          <cell r="R628">
            <v>0</v>
          </cell>
        </row>
        <row r="629">
          <cell r="C629" t="str">
            <v>000 0502 00 0 00 00000 830</v>
          </cell>
          <cell r="G629">
            <v>2000</v>
          </cell>
          <cell r="I629">
            <v>0</v>
          </cell>
          <cell r="P629">
            <v>2000</v>
          </cell>
          <cell r="R629">
            <v>0</v>
          </cell>
        </row>
        <row r="630">
          <cell r="C630" t="str">
            <v>000 0502 00 0 00 00000 831</v>
          </cell>
          <cell r="G630">
            <v>2000</v>
          </cell>
          <cell r="I630">
            <v>0</v>
          </cell>
          <cell r="P630">
            <v>2000</v>
          </cell>
          <cell r="R630">
            <v>0</v>
          </cell>
        </row>
        <row r="631">
          <cell r="C631" t="str">
            <v>000 0502 00 0 00 00000 850</v>
          </cell>
          <cell r="G631">
            <v>830681</v>
          </cell>
          <cell r="I631">
            <v>0</v>
          </cell>
          <cell r="P631">
            <v>354926</v>
          </cell>
          <cell r="R631">
            <v>0</v>
          </cell>
        </row>
        <row r="632">
          <cell r="C632" t="str">
            <v>000 0502 00 0 00 00000 851</v>
          </cell>
          <cell r="G632">
            <v>659436</v>
          </cell>
          <cell r="I632">
            <v>0</v>
          </cell>
          <cell r="P632">
            <v>343681</v>
          </cell>
          <cell r="R632">
            <v>0</v>
          </cell>
        </row>
        <row r="633">
          <cell r="C633" t="str">
            <v>000 0502 00 0 00 00000 852</v>
          </cell>
          <cell r="G633">
            <v>171245</v>
          </cell>
          <cell r="I633">
            <v>0</v>
          </cell>
          <cell r="P633">
            <v>11245</v>
          </cell>
          <cell r="R633">
            <v>0</v>
          </cell>
        </row>
        <row r="634">
          <cell r="C634" t="str">
            <v>000 0503 00 0 00 00000 000</v>
          </cell>
          <cell r="G634">
            <v>1974149262.0999999</v>
          </cell>
          <cell r="I634">
            <v>757624800</v>
          </cell>
          <cell r="P634">
            <v>446038004.54000002</v>
          </cell>
          <cell r="R634">
            <v>17041784.530000001</v>
          </cell>
        </row>
        <row r="635">
          <cell r="C635" t="str">
            <v>000 0503 00 0 00 00000 100</v>
          </cell>
          <cell r="G635">
            <v>3963150</v>
          </cell>
          <cell r="I635">
            <v>0</v>
          </cell>
          <cell r="P635">
            <v>8385232.8700000001</v>
          </cell>
          <cell r="R635">
            <v>0</v>
          </cell>
        </row>
        <row r="636">
          <cell r="C636" t="str">
            <v>000 0503 00 0 00 00000 110</v>
          </cell>
          <cell r="G636">
            <v>3963150</v>
          </cell>
          <cell r="I636">
            <v>0</v>
          </cell>
          <cell r="P636">
            <v>8385232.8700000001</v>
          </cell>
          <cell r="R636">
            <v>0</v>
          </cell>
        </row>
        <row r="637">
          <cell r="C637" t="str">
            <v>000 0503 00 0 00 00000 111</v>
          </cell>
          <cell r="G637">
            <v>2996276</v>
          </cell>
          <cell r="I637">
            <v>0</v>
          </cell>
          <cell r="P637">
            <v>8207354.0199999996</v>
          </cell>
          <cell r="R637">
            <v>0</v>
          </cell>
        </row>
        <row r="638">
          <cell r="C638" t="str">
            <v>000 0503 00 0 00 00000 113</v>
          </cell>
          <cell r="G638">
            <v>62000</v>
          </cell>
          <cell r="I638">
            <v>0</v>
          </cell>
          <cell r="P638">
            <v>41300</v>
          </cell>
          <cell r="R638">
            <v>0</v>
          </cell>
        </row>
        <row r="639">
          <cell r="C639" t="str">
            <v>000 0503 00 0 00 00000 119</v>
          </cell>
          <cell r="G639">
            <v>904874</v>
          </cell>
          <cell r="I639">
            <v>0</v>
          </cell>
          <cell r="P639">
            <v>136578.85</v>
          </cell>
          <cell r="R639">
            <v>0</v>
          </cell>
        </row>
        <row r="640">
          <cell r="C640" t="str">
            <v>000 0503 00 0 00 00000 200</v>
          </cell>
          <cell r="G640">
            <v>1789146962.76</v>
          </cell>
          <cell r="I640">
            <v>0</v>
          </cell>
          <cell r="P640">
            <v>393315933.76999998</v>
          </cell>
          <cell r="R640">
            <v>0</v>
          </cell>
        </row>
        <row r="641">
          <cell r="C641" t="str">
            <v>000 0503 00 0 00 00000 240</v>
          </cell>
          <cell r="G641">
            <v>1789146962.76</v>
          </cell>
          <cell r="I641">
            <v>0</v>
          </cell>
          <cell r="P641">
            <v>393315933.76999998</v>
          </cell>
          <cell r="R641">
            <v>0</v>
          </cell>
        </row>
        <row r="642">
          <cell r="C642" t="str">
            <v>000 0503 00 0 00 00000 242</v>
          </cell>
          <cell r="G642">
            <v>7000</v>
          </cell>
          <cell r="I642">
            <v>0</v>
          </cell>
          <cell r="P642">
            <v>7000</v>
          </cell>
          <cell r="R642">
            <v>0</v>
          </cell>
        </row>
        <row r="643">
          <cell r="C643" t="str">
            <v>000 0503 00 0 00 00000 243</v>
          </cell>
          <cell r="G643">
            <v>75491576</v>
          </cell>
          <cell r="I643">
            <v>0</v>
          </cell>
          <cell r="P643">
            <v>1681350</v>
          </cell>
          <cell r="R643">
            <v>0</v>
          </cell>
        </row>
        <row r="644">
          <cell r="C644" t="str">
            <v>000 0503 00 0 00 00000 244</v>
          </cell>
          <cell r="G644">
            <v>1713648386.76</v>
          </cell>
          <cell r="I644">
            <v>0</v>
          </cell>
          <cell r="P644">
            <v>391627583.76999998</v>
          </cell>
          <cell r="R644">
            <v>0</v>
          </cell>
        </row>
        <row r="645">
          <cell r="C645" t="str">
            <v>000 0503 00 0 00 00000 300</v>
          </cell>
          <cell r="G645">
            <v>229600</v>
          </cell>
          <cell r="I645">
            <v>0</v>
          </cell>
          <cell r="P645">
            <v>132600</v>
          </cell>
          <cell r="R645">
            <v>0</v>
          </cell>
        </row>
        <row r="646">
          <cell r="C646" t="str">
            <v>000 0503 00 0 00 00000 350</v>
          </cell>
          <cell r="G646">
            <v>22000</v>
          </cell>
          <cell r="I646">
            <v>0</v>
          </cell>
          <cell r="P646">
            <v>0</v>
          </cell>
          <cell r="R646">
            <v>0</v>
          </cell>
        </row>
        <row r="647">
          <cell r="C647" t="str">
            <v>000 0503 00 0 00 00000 360</v>
          </cell>
          <cell r="G647">
            <v>207600</v>
          </cell>
          <cell r="I647">
            <v>0</v>
          </cell>
          <cell r="P647">
            <v>132600</v>
          </cell>
          <cell r="R647">
            <v>0</v>
          </cell>
        </row>
        <row r="648">
          <cell r="C648" t="str">
            <v>000 0503 00 0 00 00000 400</v>
          </cell>
          <cell r="G648">
            <v>1000000</v>
          </cell>
          <cell r="I648">
            <v>0</v>
          </cell>
          <cell r="P648">
            <v>0</v>
          </cell>
          <cell r="R648">
            <v>0</v>
          </cell>
        </row>
        <row r="649">
          <cell r="C649" t="str">
            <v>000 0503 00 0 00 00000 410</v>
          </cell>
          <cell r="G649">
            <v>1000000</v>
          </cell>
          <cell r="I649">
            <v>0</v>
          </cell>
          <cell r="P649">
            <v>0</v>
          </cell>
          <cell r="R649">
            <v>0</v>
          </cell>
        </row>
        <row r="650">
          <cell r="C650" t="str">
            <v>000 0503 00 0 00 00000 414</v>
          </cell>
          <cell r="G650">
            <v>1000000</v>
          </cell>
          <cell r="I650">
            <v>0</v>
          </cell>
          <cell r="P650">
            <v>0</v>
          </cell>
          <cell r="R650">
            <v>0</v>
          </cell>
        </row>
        <row r="651">
          <cell r="C651" t="str">
            <v>000 0503 00 0 00 00000 500</v>
          </cell>
          <cell r="G651">
            <v>0</v>
          </cell>
          <cell r="I651">
            <v>757624800</v>
          </cell>
          <cell r="P651">
            <v>0</v>
          </cell>
          <cell r="R651">
            <v>17041784.530000001</v>
          </cell>
        </row>
        <row r="652">
          <cell r="C652" t="str">
            <v>000 0503 00 0 00 00000 520</v>
          </cell>
          <cell r="G652">
            <v>0</v>
          </cell>
          <cell r="I652">
            <v>757624800</v>
          </cell>
          <cell r="P652">
            <v>0</v>
          </cell>
          <cell r="R652">
            <v>17041784.530000001</v>
          </cell>
        </row>
        <row r="653">
          <cell r="C653" t="str">
            <v>000 0503 00 0 00 00000 523</v>
          </cell>
          <cell r="G653">
            <v>0</v>
          </cell>
          <cell r="I653">
            <v>757624800</v>
          </cell>
          <cell r="P653">
            <v>0</v>
          </cell>
          <cell r="R653">
            <v>17041784.530000001</v>
          </cell>
        </row>
        <row r="654">
          <cell r="C654" t="str">
            <v>000 0503 00 0 00 00000 540</v>
          </cell>
          <cell r="G654">
            <v>0</v>
          </cell>
          <cell r="I654">
            <v>0</v>
          </cell>
          <cell r="P654">
            <v>0</v>
          </cell>
          <cell r="R654">
            <v>0</v>
          </cell>
        </row>
        <row r="655">
          <cell r="C655" t="str">
            <v>000 0503 00 0 00 00000 600</v>
          </cell>
          <cell r="G655">
            <v>110301954.14</v>
          </cell>
          <cell r="I655">
            <v>0</v>
          </cell>
          <cell r="P655">
            <v>10407165.050000001</v>
          </cell>
          <cell r="R655">
            <v>0</v>
          </cell>
        </row>
        <row r="656">
          <cell r="C656" t="str">
            <v>000 0503 00 0 00 00000 610</v>
          </cell>
          <cell r="G656">
            <v>18527400</v>
          </cell>
          <cell r="I656">
            <v>0</v>
          </cell>
          <cell r="P656">
            <v>9764510.0500000007</v>
          </cell>
          <cell r="R656">
            <v>0</v>
          </cell>
        </row>
        <row r="657">
          <cell r="C657" t="str">
            <v>000 0503 00 0 00 00000 611</v>
          </cell>
          <cell r="G657">
            <v>18407400</v>
          </cell>
          <cell r="I657">
            <v>0</v>
          </cell>
          <cell r="P657">
            <v>9672910.0500000007</v>
          </cell>
          <cell r="R657">
            <v>0</v>
          </cell>
        </row>
        <row r="658">
          <cell r="C658" t="str">
            <v>000 0503 00 0 00 00000 612</v>
          </cell>
          <cell r="G658">
            <v>120000</v>
          </cell>
          <cell r="I658">
            <v>0</v>
          </cell>
          <cell r="P658">
            <v>91600</v>
          </cell>
          <cell r="R658">
            <v>0</v>
          </cell>
        </row>
        <row r="659">
          <cell r="C659" t="str">
            <v>000 0503 00 0 00 00000 620</v>
          </cell>
          <cell r="G659">
            <v>91774554.140000001</v>
          </cell>
          <cell r="I659">
            <v>0</v>
          </cell>
          <cell r="P659">
            <v>642655</v>
          </cell>
          <cell r="R659">
            <v>0</v>
          </cell>
        </row>
        <row r="660">
          <cell r="C660" t="str">
            <v>000 0503 00 0 00 00000 621</v>
          </cell>
          <cell r="G660">
            <v>443000</v>
          </cell>
          <cell r="I660">
            <v>0</v>
          </cell>
          <cell r="P660">
            <v>0</v>
          </cell>
          <cell r="R660">
            <v>0</v>
          </cell>
        </row>
        <row r="661">
          <cell r="C661" t="str">
            <v>000 0503 00 0 00 00000 622</v>
          </cell>
          <cell r="G661">
            <v>91331554.140000001</v>
          </cell>
          <cell r="I661">
            <v>0</v>
          </cell>
          <cell r="P661">
            <v>642655</v>
          </cell>
          <cell r="R661">
            <v>0</v>
          </cell>
        </row>
        <row r="662">
          <cell r="C662" t="str">
            <v>000 0503 00 0 00 00000 800</v>
          </cell>
          <cell r="G662">
            <v>69507595.200000003</v>
          </cell>
          <cell r="I662">
            <v>0</v>
          </cell>
          <cell r="P662">
            <v>33797072.850000001</v>
          </cell>
          <cell r="R662">
            <v>0</v>
          </cell>
        </row>
        <row r="663">
          <cell r="C663" t="str">
            <v>000 0503 00 0 00 00000 810</v>
          </cell>
          <cell r="G663">
            <v>50484145.200000003</v>
          </cell>
          <cell r="I663">
            <v>0</v>
          </cell>
          <cell r="P663">
            <v>15248668.189999999</v>
          </cell>
          <cell r="R663">
            <v>0</v>
          </cell>
        </row>
        <row r="664">
          <cell r="C664" t="str">
            <v>000 0503 00 0 00 00000 811</v>
          </cell>
          <cell r="G664">
            <v>39004800</v>
          </cell>
          <cell r="I664">
            <v>0</v>
          </cell>
          <cell r="P664">
            <v>14589136.57</v>
          </cell>
          <cell r="R664">
            <v>0</v>
          </cell>
        </row>
        <row r="665">
          <cell r="C665" t="str">
            <v>000 0503 00 0 00 00000 812</v>
          </cell>
          <cell r="G665">
            <v>8995000</v>
          </cell>
          <cell r="I665">
            <v>0</v>
          </cell>
          <cell r="P665">
            <v>0</v>
          </cell>
          <cell r="R665">
            <v>0</v>
          </cell>
        </row>
        <row r="666">
          <cell r="C666" t="str">
            <v>000 0503 00 0 00 00000 813</v>
          </cell>
          <cell r="G666">
            <v>2484345.2000000002</v>
          </cell>
          <cell r="I666">
            <v>0</v>
          </cell>
          <cell r="P666">
            <v>659531.62</v>
          </cell>
          <cell r="R666">
            <v>0</v>
          </cell>
        </row>
        <row r="667">
          <cell r="C667" t="str">
            <v>000 0503 00 0 00 00000 850</v>
          </cell>
          <cell r="G667">
            <v>19023450</v>
          </cell>
          <cell r="I667">
            <v>0</v>
          </cell>
          <cell r="P667">
            <v>18548404.66</v>
          </cell>
          <cell r="R667">
            <v>0</v>
          </cell>
        </row>
        <row r="668">
          <cell r="C668" t="str">
            <v>000 0503 00 0 00 00000 851</v>
          </cell>
          <cell r="G668">
            <v>1758886</v>
          </cell>
          <cell r="I668">
            <v>0</v>
          </cell>
          <cell r="P668">
            <v>1346420.43</v>
          </cell>
          <cell r="R668">
            <v>0</v>
          </cell>
        </row>
        <row r="669">
          <cell r="C669" t="str">
            <v>000 0503 00 0 00 00000 852</v>
          </cell>
          <cell r="G669">
            <v>12500</v>
          </cell>
          <cell r="I669">
            <v>0</v>
          </cell>
          <cell r="P669">
            <v>2470</v>
          </cell>
          <cell r="R669">
            <v>0</v>
          </cell>
        </row>
        <row r="670">
          <cell r="C670" t="str">
            <v>000 0503 00 0 00 00000 853</v>
          </cell>
          <cell r="G670">
            <v>17252064</v>
          </cell>
          <cell r="I670">
            <v>0</v>
          </cell>
          <cell r="P670">
            <v>17199514.23</v>
          </cell>
          <cell r="R670">
            <v>0</v>
          </cell>
        </row>
        <row r="671">
          <cell r="C671" t="str">
            <v>000 0505 00 0 00 00000 000</v>
          </cell>
          <cell r="G671">
            <v>503902545.82999998</v>
          </cell>
          <cell r="I671">
            <v>162785400</v>
          </cell>
          <cell r="P671">
            <v>265043713.69999999</v>
          </cell>
          <cell r="R671">
            <v>77879661.040000007</v>
          </cell>
        </row>
        <row r="672">
          <cell r="C672" t="str">
            <v>000 0505 00 0 00 00000 100</v>
          </cell>
          <cell r="G672">
            <v>273859320.79000002</v>
          </cell>
          <cell r="I672">
            <v>134001500</v>
          </cell>
          <cell r="P672">
            <v>130813052.31999999</v>
          </cell>
          <cell r="R672">
            <v>64502574.289999999</v>
          </cell>
        </row>
        <row r="673">
          <cell r="C673" t="str">
            <v>000 0505 00 0 00 00000 110</v>
          </cell>
          <cell r="G673">
            <v>69953069.670000002</v>
          </cell>
          <cell r="I673">
            <v>0</v>
          </cell>
          <cell r="P673">
            <v>33971703.43</v>
          </cell>
          <cell r="R673">
            <v>0</v>
          </cell>
        </row>
        <row r="674">
          <cell r="C674" t="str">
            <v>000 0505 00 0 00 00000 111</v>
          </cell>
          <cell r="G674">
            <v>53761822.5</v>
          </cell>
          <cell r="I674">
            <v>0</v>
          </cell>
          <cell r="P674">
            <v>26209381.629999999</v>
          </cell>
          <cell r="R674">
            <v>0</v>
          </cell>
        </row>
        <row r="675">
          <cell r="C675" t="str">
            <v>000 0505 00 0 00 00000 112</v>
          </cell>
          <cell r="G675">
            <v>106321.17</v>
          </cell>
          <cell r="I675">
            <v>0</v>
          </cell>
          <cell r="P675">
            <v>68504.66</v>
          </cell>
          <cell r="R675">
            <v>0</v>
          </cell>
        </row>
        <row r="676">
          <cell r="C676" t="str">
            <v>000 0505 00 0 00 00000 119</v>
          </cell>
          <cell r="G676">
            <v>16084926</v>
          </cell>
          <cell r="I676">
            <v>0</v>
          </cell>
          <cell r="P676">
            <v>7693817.1399999997</v>
          </cell>
          <cell r="R676">
            <v>0</v>
          </cell>
        </row>
        <row r="677">
          <cell r="C677" t="str">
            <v>000 0505 00 0 00 00000 120</v>
          </cell>
          <cell r="G677">
            <v>203906251.12</v>
          </cell>
          <cell r="I677">
            <v>134001500</v>
          </cell>
          <cell r="P677">
            <v>96841348.890000001</v>
          </cell>
          <cell r="R677">
            <v>64502574.289999999</v>
          </cell>
        </row>
        <row r="678">
          <cell r="C678" t="str">
            <v>000 0505 00 0 00 00000 121</v>
          </cell>
          <cell r="G678">
            <v>153727752.44</v>
          </cell>
          <cell r="I678">
            <v>100307000</v>
          </cell>
          <cell r="P678">
            <v>72166329.75</v>
          </cell>
          <cell r="R678">
            <v>48271817.009999998</v>
          </cell>
        </row>
        <row r="679">
          <cell r="C679" t="str">
            <v>000 0505 00 0 00 00000 122</v>
          </cell>
          <cell r="G679">
            <v>3785250</v>
          </cell>
          <cell r="I679">
            <v>3401800</v>
          </cell>
          <cell r="P679">
            <v>1431393.99</v>
          </cell>
          <cell r="R679">
            <v>1363974.72</v>
          </cell>
        </row>
        <row r="680">
          <cell r="C680" t="str">
            <v>000 0505 00 0 00 00000 129</v>
          </cell>
          <cell r="G680">
            <v>46393248.68</v>
          </cell>
          <cell r="I680">
            <v>30292700</v>
          </cell>
          <cell r="P680">
            <v>23243625.149999999</v>
          </cell>
          <cell r="R680">
            <v>14866782.560000001</v>
          </cell>
        </row>
        <row r="681">
          <cell r="C681" t="str">
            <v>000 0505 00 0 00 00000 200</v>
          </cell>
          <cell r="G681">
            <v>50375751.130000003</v>
          </cell>
          <cell r="I681">
            <v>7398100</v>
          </cell>
          <cell r="P681">
            <v>11711152.710000001</v>
          </cell>
          <cell r="R681">
            <v>2338951.75</v>
          </cell>
        </row>
        <row r="682">
          <cell r="C682" t="str">
            <v>000 0505 00 0 00 00000 240</v>
          </cell>
          <cell r="G682">
            <v>50375751.130000003</v>
          </cell>
          <cell r="I682">
            <v>7398100</v>
          </cell>
          <cell r="P682">
            <v>11711152.710000001</v>
          </cell>
          <cell r="R682">
            <v>2338951.75</v>
          </cell>
        </row>
        <row r="683">
          <cell r="C683" t="str">
            <v>000 0505 00 0 00 00000 242</v>
          </cell>
          <cell r="G683">
            <v>5210632.91</v>
          </cell>
          <cell r="I683">
            <v>3528491.91</v>
          </cell>
          <cell r="P683">
            <v>1392977.74</v>
          </cell>
          <cell r="R683">
            <v>695818.22</v>
          </cell>
        </row>
        <row r="684">
          <cell r="C684" t="str">
            <v>000 0505 00 0 00 00000 243</v>
          </cell>
          <cell r="G684">
            <v>1300000</v>
          </cell>
          <cell r="I684">
            <v>0</v>
          </cell>
          <cell r="P684">
            <v>0</v>
          </cell>
          <cell r="R684">
            <v>0</v>
          </cell>
        </row>
        <row r="685">
          <cell r="C685" t="str">
            <v>000 0505 00 0 00 00000 244</v>
          </cell>
          <cell r="G685">
            <v>43865118.219999999</v>
          </cell>
          <cell r="I685">
            <v>3869608.09</v>
          </cell>
          <cell r="P685">
            <v>10318174.970000001</v>
          </cell>
          <cell r="R685">
            <v>1643133.53</v>
          </cell>
        </row>
        <row r="686">
          <cell r="C686" t="str">
            <v>000 0505 00 0 00 00000 400</v>
          </cell>
          <cell r="G686">
            <v>119000</v>
          </cell>
          <cell r="I686">
            <v>0</v>
          </cell>
          <cell r="P686">
            <v>7200</v>
          </cell>
          <cell r="R686">
            <v>0</v>
          </cell>
        </row>
        <row r="687">
          <cell r="C687" t="str">
            <v>000 0505 00 0 00 00000 410</v>
          </cell>
          <cell r="G687">
            <v>119000</v>
          </cell>
          <cell r="I687">
            <v>0</v>
          </cell>
          <cell r="P687">
            <v>7200</v>
          </cell>
          <cell r="R687">
            <v>0</v>
          </cell>
        </row>
        <row r="688">
          <cell r="C688" t="str">
            <v>000 0505 00 0 00 00000 414</v>
          </cell>
          <cell r="G688">
            <v>119000</v>
          </cell>
          <cell r="I688">
            <v>0</v>
          </cell>
          <cell r="P688">
            <v>7200</v>
          </cell>
          <cell r="R688">
            <v>0</v>
          </cell>
        </row>
        <row r="689">
          <cell r="C689" t="str">
            <v>000 0505 00 0 00 00000 600</v>
          </cell>
          <cell r="G689">
            <v>21139300</v>
          </cell>
          <cell r="I689">
            <v>21139300</v>
          </cell>
          <cell r="P689">
            <v>10833574</v>
          </cell>
          <cell r="R689">
            <v>10833574</v>
          </cell>
        </row>
        <row r="690">
          <cell r="C690" t="str">
            <v>000 0505 00 0 00 00000 610</v>
          </cell>
          <cell r="G690">
            <v>21139300</v>
          </cell>
          <cell r="I690">
            <v>21139300</v>
          </cell>
          <cell r="P690">
            <v>10833574</v>
          </cell>
          <cell r="R690">
            <v>10833574</v>
          </cell>
        </row>
        <row r="691">
          <cell r="C691" t="str">
            <v>000 0505 00 0 00 00000 611</v>
          </cell>
          <cell r="G691">
            <v>21139300</v>
          </cell>
          <cell r="I691">
            <v>21139300</v>
          </cell>
          <cell r="P691">
            <v>10833574</v>
          </cell>
          <cell r="R691">
            <v>10833574</v>
          </cell>
        </row>
        <row r="692">
          <cell r="C692" t="str">
            <v>000 0505 00 0 00 00000 800</v>
          </cell>
          <cell r="G692">
            <v>158409173.91</v>
          </cell>
          <cell r="I692">
            <v>246500</v>
          </cell>
          <cell r="P692">
            <v>111678734.67</v>
          </cell>
          <cell r="R692">
            <v>204561</v>
          </cell>
        </row>
        <row r="693">
          <cell r="C693" t="str">
            <v>000 0505 00 0 00 00000 810</v>
          </cell>
          <cell r="G693">
            <v>25963000</v>
          </cell>
          <cell r="I693">
            <v>0</v>
          </cell>
          <cell r="P693">
            <v>13349318.359999999</v>
          </cell>
          <cell r="R693">
            <v>0</v>
          </cell>
        </row>
        <row r="694">
          <cell r="C694" t="str">
            <v>000 0505 00 0 00 00000 811</v>
          </cell>
          <cell r="G694">
            <v>25963000</v>
          </cell>
          <cell r="I694">
            <v>0</v>
          </cell>
          <cell r="P694">
            <v>13349318.359999999</v>
          </cell>
          <cell r="R694">
            <v>0</v>
          </cell>
        </row>
        <row r="695">
          <cell r="C695" t="str">
            <v>000 0505 00 0 00 00000 830</v>
          </cell>
          <cell r="G695">
            <v>8655613.4100000001</v>
          </cell>
          <cell r="I695">
            <v>125500</v>
          </cell>
          <cell r="P695">
            <v>5138584.0199999996</v>
          </cell>
          <cell r="R695">
            <v>125500</v>
          </cell>
        </row>
        <row r="696">
          <cell r="C696" t="str">
            <v>000 0505 00 0 00 00000 831</v>
          </cell>
          <cell r="G696">
            <v>8655613.4100000001</v>
          </cell>
          <cell r="I696">
            <v>125500</v>
          </cell>
          <cell r="P696">
            <v>5138584.0199999996</v>
          </cell>
          <cell r="R696">
            <v>125500</v>
          </cell>
        </row>
        <row r="697">
          <cell r="C697" t="str">
            <v>000 0505 00 0 00 00000 850</v>
          </cell>
          <cell r="G697">
            <v>123790560.5</v>
          </cell>
          <cell r="I697">
            <v>121000</v>
          </cell>
          <cell r="P697">
            <v>93190832.290000007</v>
          </cell>
          <cell r="R697">
            <v>79061</v>
          </cell>
        </row>
        <row r="698">
          <cell r="C698" t="str">
            <v>000 0505 00 0 00 00000 851</v>
          </cell>
          <cell r="G698">
            <v>63882300</v>
          </cell>
          <cell r="I698">
            <v>83500</v>
          </cell>
          <cell r="P698">
            <v>34649951</v>
          </cell>
          <cell r="R698">
            <v>41561</v>
          </cell>
        </row>
        <row r="699">
          <cell r="C699" t="str">
            <v>000 0505 00 0 00 00000 852</v>
          </cell>
          <cell r="G699">
            <v>99060</v>
          </cell>
          <cell r="I699">
            <v>0</v>
          </cell>
          <cell r="P699">
            <v>61080</v>
          </cell>
          <cell r="R699">
            <v>0</v>
          </cell>
        </row>
        <row r="700">
          <cell r="C700" t="str">
            <v>000 0505 00 0 00 00000 853</v>
          </cell>
          <cell r="G700">
            <v>59809200.5</v>
          </cell>
          <cell r="I700">
            <v>37500</v>
          </cell>
          <cell r="P700">
            <v>58479801.289999999</v>
          </cell>
          <cell r="R700">
            <v>37500</v>
          </cell>
        </row>
        <row r="701">
          <cell r="C701" t="str">
            <v>000 0600 00 0 00 00000 000</v>
          </cell>
          <cell r="G701">
            <v>254763900</v>
          </cell>
          <cell r="I701">
            <v>250509100</v>
          </cell>
          <cell r="P701">
            <v>101064341.8</v>
          </cell>
          <cell r="R701">
            <v>100138259.88</v>
          </cell>
        </row>
        <row r="702">
          <cell r="C702" t="str">
            <v>000 0601 00 0 00 00000 000</v>
          </cell>
          <cell r="G702">
            <v>88458800</v>
          </cell>
          <cell r="I702">
            <v>88458800</v>
          </cell>
          <cell r="P702">
            <v>27405872</v>
          </cell>
          <cell r="R702">
            <v>27405872</v>
          </cell>
        </row>
        <row r="703">
          <cell r="C703" t="str">
            <v>000 0601 00 0 00 00000 200</v>
          </cell>
          <cell r="G703">
            <v>14000000</v>
          </cell>
          <cell r="I703">
            <v>14000000</v>
          </cell>
          <cell r="P703">
            <v>4199940</v>
          </cell>
          <cell r="R703">
            <v>4199940</v>
          </cell>
        </row>
        <row r="704">
          <cell r="C704" t="str">
            <v>000 0601 00 0 00 00000 240</v>
          </cell>
          <cell r="G704">
            <v>14000000</v>
          </cell>
          <cell r="I704">
            <v>14000000</v>
          </cell>
          <cell r="P704">
            <v>4199940</v>
          </cell>
          <cell r="R704">
            <v>4199940</v>
          </cell>
        </row>
        <row r="705">
          <cell r="C705" t="str">
            <v>000 0601 00 0 00 00000 244</v>
          </cell>
          <cell r="G705">
            <v>14000000</v>
          </cell>
          <cell r="I705">
            <v>14000000</v>
          </cell>
          <cell r="P705">
            <v>4199940</v>
          </cell>
          <cell r="R705">
            <v>4199940</v>
          </cell>
        </row>
        <row r="706">
          <cell r="C706" t="str">
            <v>000 0601 00 0 00 00000 600</v>
          </cell>
          <cell r="G706">
            <v>74458800</v>
          </cell>
          <cell r="I706">
            <v>74458800</v>
          </cell>
          <cell r="P706">
            <v>23205932</v>
          </cell>
          <cell r="R706">
            <v>23205932</v>
          </cell>
        </row>
        <row r="707">
          <cell r="C707" t="str">
            <v>000 0601 00 0 00 00000 610</v>
          </cell>
          <cell r="G707">
            <v>74458800</v>
          </cell>
          <cell r="I707">
            <v>74458800</v>
          </cell>
          <cell r="P707">
            <v>23205932</v>
          </cell>
          <cell r="R707">
            <v>23205932</v>
          </cell>
        </row>
        <row r="708">
          <cell r="C708" t="str">
            <v>000 0601 00 0 00 00000 611</v>
          </cell>
          <cell r="G708">
            <v>53542300</v>
          </cell>
          <cell r="I708">
            <v>53542300</v>
          </cell>
          <cell r="P708">
            <v>23205932</v>
          </cell>
          <cell r="R708">
            <v>23205932</v>
          </cell>
        </row>
        <row r="709">
          <cell r="C709" t="str">
            <v>000 0601 00 0 00 00000 612</v>
          </cell>
          <cell r="G709">
            <v>20916500</v>
          </cell>
          <cell r="I709">
            <v>20916500</v>
          </cell>
          <cell r="P709">
            <v>0</v>
          </cell>
          <cell r="R709">
            <v>0</v>
          </cell>
        </row>
        <row r="710">
          <cell r="C710" t="str">
            <v>000 0603 00 0 00 00000 000</v>
          </cell>
          <cell r="G710">
            <v>20771200</v>
          </cell>
          <cell r="I710">
            <v>20598200</v>
          </cell>
          <cell r="P710">
            <v>8713430.8900000006</v>
          </cell>
          <cell r="R710">
            <v>8713430.8900000006</v>
          </cell>
        </row>
        <row r="711">
          <cell r="C711" t="str">
            <v>000 0603 00 0 00 00000 100</v>
          </cell>
          <cell r="G711">
            <v>10872700</v>
          </cell>
          <cell r="I711">
            <v>10872700</v>
          </cell>
          <cell r="P711">
            <v>4392452.8899999997</v>
          </cell>
          <cell r="R711">
            <v>4392452.8899999997</v>
          </cell>
        </row>
        <row r="712">
          <cell r="C712" t="str">
            <v>000 0603 00 0 00 00000 110</v>
          </cell>
          <cell r="G712">
            <v>10872700</v>
          </cell>
          <cell r="I712">
            <v>10872700</v>
          </cell>
          <cell r="P712">
            <v>4392452.8899999997</v>
          </cell>
          <cell r="R712">
            <v>4392452.8899999997</v>
          </cell>
        </row>
        <row r="713">
          <cell r="C713" t="str">
            <v>000 0603 00 0 00 00000 111</v>
          </cell>
          <cell r="G713">
            <v>8420300</v>
          </cell>
          <cell r="I713">
            <v>8420300</v>
          </cell>
          <cell r="P713">
            <v>3375747.39</v>
          </cell>
          <cell r="R713">
            <v>3375747.39</v>
          </cell>
        </row>
        <row r="714">
          <cell r="C714" t="str">
            <v>000 0603 00 0 00 00000 112</v>
          </cell>
          <cell r="G714">
            <v>24800</v>
          </cell>
          <cell r="I714">
            <v>24800</v>
          </cell>
          <cell r="P714">
            <v>0</v>
          </cell>
          <cell r="R714">
            <v>0</v>
          </cell>
        </row>
        <row r="715">
          <cell r="C715" t="str">
            <v>000 0603 00 0 00 00000 119</v>
          </cell>
          <cell r="G715">
            <v>2427600</v>
          </cell>
          <cell r="I715">
            <v>2427600</v>
          </cell>
          <cell r="P715">
            <v>1016705.5</v>
          </cell>
          <cell r="R715">
            <v>1016705.5</v>
          </cell>
        </row>
        <row r="716">
          <cell r="C716" t="str">
            <v>000 0603 00 0 00 00000 200</v>
          </cell>
          <cell r="G716">
            <v>9877600</v>
          </cell>
          <cell r="I716">
            <v>9704600</v>
          </cell>
          <cell r="P716">
            <v>4316057</v>
          </cell>
          <cell r="R716">
            <v>4316057</v>
          </cell>
        </row>
        <row r="717">
          <cell r="C717" t="str">
            <v>000 0603 00 0 00 00000 240</v>
          </cell>
          <cell r="G717">
            <v>9877600</v>
          </cell>
          <cell r="I717">
            <v>9704600</v>
          </cell>
          <cell r="P717">
            <v>4316057</v>
          </cell>
          <cell r="R717">
            <v>4316057</v>
          </cell>
        </row>
        <row r="718">
          <cell r="C718" t="str">
            <v>000 0603 00 0 00 00000 242</v>
          </cell>
          <cell r="G718">
            <v>656635</v>
          </cell>
          <cell r="I718">
            <v>656635</v>
          </cell>
          <cell r="P718">
            <v>517981.02</v>
          </cell>
          <cell r="R718">
            <v>517981.02</v>
          </cell>
        </row>
        <row r="719">
          <cell r="C719" t="str">
            <v>000 0603 00 0 00 00000 244</v>
          </cell>
          <cell r="G719">
            <v>9220965</v>
          </cell>
          <cell r="I719">
            <v>9047965</v>
          </cell>
          <cell r="P719">
            <v>3798075.98</v>
          </cell>
          <cell r="R719">
            <v>3798075.98</v>
          </cell>
        </row>
        <row r="720">
          <cell r="C720" t="str">
            <v>000 0603 00 0 00 00000 800</v>
          </cell>
          <cell r="G720">
            <v>20900</v>
          </cell>
          <cell r="I720">
            <v>20900</v>
          </cell>
          <cell r="P720">
            <v>4921</v>
          </cell>
          <cell r="R720">
            <v>4921</v>
          </cell>
        </row>
        <row r="721">
          <cell r="C721" t="str">
            <v>000 0603 00 0 00 00000 850</v>
          </cell>
          <cell r="G721">
            <v>20900</v>
          </cell>
          <cell r="I721">
            <v>20900</v>
          </cell>
          <cell r="P721">
            <v>4921</v>
          </cell>
          <cell r="R721">
            <v>4921</v>
          </cell>
        </row>
        <row r="722">
          <cell r="C722" t="str">
            <v>000 0603 00 0 00 00000 851</v>
          </cell>
          <cell r="G722">
            <v>8900</v>
          </cell>
          <cell r="I722">
            <v>8900</v>
          </cell>
          <cell r="P722">
            <v>4921</v>
          </cell>
          <cell r="R722">
            <v>4921</v>
          </cell>
        </row>
        <row r="723">
          <cell r="C723" t="str">
            <v>000 0603 00 0 00 00000 852</v>
          </cell>
          <cell r="G723">
            <v>12000</v>
          </cell>
          <cell r="I723">
            <v>12000</v>
          </cell>
          <cell r="P723">
            <v>0</v>
          </cell>
          <cell r="R723">
            <v>0</v>
          </cell>
        </row>
        <row r="724">
          <cell r="C724" t="str">
            <v>000 0605 00 0 00 00000 000</v>
          </cell>
          <cell r="G724">
            <v>145533900</v>
          </cell>
          <cell r="I724">
            <v>141452100</v>
          </cell>
          <cell r="P724">
            <v>64945038.909999996</v>
          </cell>
          <cell r="R724">
            <v>64018956.990000002</v>
          </cell>
        </row>
        <row r="725">
          <cell r="C725" t="str">
            <v>000 0605 00 0 00 00000 100</v>
          </cell>
          <cell r="G725">
            <v>122448600</v>
          </cell>
          <cell r="I725">
            <v>122448600</v>
          </cell>
          <cell r="P725">
            <v>58476128.990000002</v>
          </cell>
          <cell r="R725">
            <v>58476128.990000002</v>
          </cell>
        </row>
        <row r="726">
          <cell r="C726" t="str">
            <v>000 0605 00 0 00 00000 120</v>
          </cell>
          <cell r="G726">
            <v>122448600</v>
          </cell>
          <cell r="I726">
            <v>122448600</v>
          </cell>
          <cell r="P726">
            <v>58476128.990000002</v>
          </cell>
          <cell r="R726">
            <v>58476128.990000002</v>
          </cell>
        </row>
        <row r="727">
          <cell r="C727" t="str">
            <v>000 0605 00 0 00 00000 121</v>
          </cell>
          <cell r="G727">
            <v>92100369</v>
          </cell>
          <cell r="I727">
            <v>92100369</v>
          </cell>
          <cell r="P727">
            <v>44844631.170000002</v>
          </cell>
          <cell r="R727">
            <v>44844631.170000002</v>
          </cell>
        </row>
        <row r="728">
          <cell r="C728" t="str">
            <v>000 0605 00 0 00 00000 122</v>
          </cell>
          <cell r="G728">
            <v>2824300</v>
          </cell>
          <cell r="I728">
            <v>2824300</v>
          </cell>
          <cell r="P728">
            <v>212778.7</v>
          </cell>
          <cell r="R728">
            <v>212778.7</v>
          </cell>
        </row>
        <row r="729">
          <cell r="C729" t="str">
            <v>000 0605 00 0 00 00000 129</v>
          </cell>
          <cell r="G729">
            <v>27523931</v>
          </cell>
          <cell r="I729">
            <v>27523931</v>
          </cell>
          <cell r="P729">
            <v>13418719.119999999</v>
          </cell>
          <cell r="R729">
            <v>13418719.119999999</v>
          </cell>
        </row>
        <row r="730">
          <cell r="C730" t="str">
            <v>000 0605 00 0 00 00000 200</v>
          </cell>
          <cell r="G730">
            <v>21480900</v>
          </cell>
          <cell r="I730">
            <v>17429100</v>
          </cell>
          <cell r="P730">
            <v>5691943.75</v>
          </cell>
          <cell r="R730">
            <v>4781497.5</v>
          </cell>
        </row>
        <row r="731">
          <cell r="C731" t="str">
            <v>000 0605 00 0 00 00000 240</v>
          </cell>
          <cell r="G731">
            <v>21480900</v>
          </cell>
          <cell r="I731">
            <v>17429100</v>
          </cell>
          <cell r="P731">
            <v>5691943.75</v>
          </cell>
          <cell r="R731">
            <v>4781497.5</v>
          </cell>
        </row>
        <row r="732">
          <cell r="C732" t="str">
            <v>000 0605 00 0 00 00000 242</v>
          </cell>
          <cell r="G732">
            <v>2948764.03</v>
          </cell>
          <cell r="I732">
            <v>2948764.03</v>
          </cell>
          <cell r="P732">
            <v>944864.23</v>
          </cell>
          <cell r="R732">
            <v>944864.23</v>
          </cell>
        </row>
        <row r="733">
          <cell r="C733" t="str">
            <v>000 0605 00 0 00 00000 244</v>
          </cell>
          <cell r="G733">
            <v>18532135.969999999</v>
          </cell>
          <cell r="I733">
            <v>14480335.970000001</v>
          </cell>
          <cell r="P733">
            <v>4747079.5199999996</v>
          </cell>
          <cell r="R733">
            <v>3836633.27</v>
          </cell>
        </row>
        <row r="734">
          <cell r="C734" t="str">
            <v>000 0605 00 0 00 00000 600</v>
          </cell>
          <cell r="G734">
            <v>1382300</v>
          </cell>
          <cell r="I734">
            <v>1352300</v>
          </cell>
          <cell r="P734">
            <v>580340.67000000004</v>
          </cell>
          <cell r="R734">
            <v>564705</v>
          </cell>
        </row>
        <row r="735">
          <cell r="C735" t="str">
            <v>000 0605 00 0 00 00000 610</v>
          </cell>
          <cell r="G735">
            <v>1382300</v>
          </cell>
          <cell r="I735">
            <v>1352300</v>
          </cell>
          <cell r="P735">
            <v>580340.67000000004</v>
          </cell>
          <cell r="R735">
            <v>564705</v>
          </cell>
        </row>
        <row r="736">
          <cell r="C736" t="str">
            <v>000 0605 00 0 00 00000 611</v>
          </cell>
          <cell r="G736">
            <v>1352300</v>
          </cell>
          <cell r="I736">
            <v>1352300</v>
          </cell>
          <cell r="P736">
            <v>564705</v>
          </cell>
          <cell r="R736">
            <v>564705</v>
          </cell>
        </row>
        <row r="737">
          <cell r="C737" t="str">
            <v>000 0605 00 0 00 00000 612</v>
          </cell>
          <cell r="G737">
            <v>30000</v>
          </cell>
          <cell r="I737">
            <v>0</v>
          </cell>
          <cell r="P737">
            <v>15635.67</v>
          </cell>
          <cell r="R737">
            <v>0</v>
          </cell>
        </row>
        <row r="738">
          <cell r="C738" t="str">
            <v>000 0605 00 0 00 00000 800</v>
          </cell>
          <cell r="G738">
            <v>222100</v>
          </cell>
          <cell r="I738">
            <v>222100</v>
          </cell>
          <cell r="P738">
            <v>196625.5</v>
          </cell>
          <cell r="R738">
            <v>196625.5</v>
          </cell>
        </row>
        <row r="739">
          <cell r="C739" t="str">
            <v>000 0605 00 0 00 00000 830</v>
          </cell>
          <cell r="G739">
            <v>47500</v>
          </cell>
          <cell r="I739">
            <v>47500</v>
          </cell>
          <cell r="P739">
            <v>47500</v>
          </cell>
          <cell r="R739">
            <v>47500</v>
          </cell>
        </row>
        <row r="740">
          <cell r="C740" t="str">
            <v>000 0605 00 0 00 00000 831</v>
          </cell>
          <cell r="G740">
            <v>47500</v>
          </cell>
          <cell r="I740">
            <v>47500</v>
          </cell>
          <cell r="P740">
            <v>47500</v>
          </cell>
          <cell r="R740">
            <v>47500</v>
          </cell>
        </row>
        <row r="741">
          <cell r="C741" t="str">
            <v>000 0605 00 0 00 00000 850</v>
          </cell>
          <cell r="G741">
            <v>174600</v>
          </cell>
          <cell r="I741">
            <v>174600</v>
          </cell>
          <cell r="P741">
            <v>149125.5</v>
          </cell>
          <cell r="R741">
            <v>149125.5</v>
          </cell>
        </row>
        <row r="742">
          <cell r="C742" t="str">
            <v>000 0605 00 0 00 00000 851</v>
          </cell>
          <cell r="G742">
            <v>24600</v>
          </cell>
          <cell r="I742">
            <v>24600</v>
          </cell>
          <cell r="P742">
            <v>13764</v>
          </cell>
          <cell r="R742">
            <v>13764</v>
          </cell>
        </row>
        <row r="743">
          <cell r="C743" t="str">
            <v>000 0605 00 0 00 00000 852</v>
          </cell>
          <cell r="G743">
            <v>150000</v>
          </cell>
          <cell r="I743">
            <v>150000</v>
          </cell>
          <cell r="P743">
            <v>135361.5</v>
          </cell>
          <cell r="R743">
            <v>135361.5</v>
          </cell>
        </row>
        <row r="744">
          <cell r="C744" t="str">
            <v>000 0700 00 0 00 00000 000</v>
          </cell>
          <cell r="G744">
            <v>35928023377.209999</v>
          </cell>
          <cell r="I744">
            <v>22644095800</v>
          </cell>
          <cell r="P744">
            <v>16886008061.440001</v>
          </cell>
          <cell r="R744">
            <v>10223802858.23</v>
          </cell>
        </row>
        <row r="745">
          <cell r="C745" t="str">
            <v>000 0701 00 0 00 00000 000</v>
          </cell>
          <cell r="G745">
            <v>10360421177.9</v>
          </cell>
          <cell r="I745">
            <v>5649402300</v>
          </cell>
          <cell r="P745">
            <v>4216681111.8800001</v>
          </cell>
          <cell r="R745">
            <v>1890743689.0599999</v>
          </cell>
        </row>
        <row r="746">
          <cell r="C746" t="str">
            <v>000 0701 00 0 00 00000 200</v>
          </cell>
          <cell r="G746">
            <v>1560579.24</v>
          </cell>
          <cell r="I746">
            <v>0</v>
          </cell>
          <cell r="P746">
            <v>711234.57</v>
          </cell>
          <cell r="R746">
            <v>0</v>
          </cell>
        </row>
        <row r="747">
          <cell r="C747" t="str">
            <v>000 0701 00 0 00 00000 240</v>
          </cell>
          <cell r="G747">
            <v>1560579.24</v>
          </cell>
          <cell r="I747">
            <v>0</v>
          </cell>
          <cell r="P747">
            <v>711234.57</v>
          </cell>
          <cell r="R747">
            <v>0</v>
          </cell>
        </row>
        <row r="748">
          <cell r="C748" t="str">
            <v>000 0701 00 0 00 00000 244</v>
          </cell>
          <cell r="G748">
            <v>1560579.24</v>
          </cell>
          <cell r="I748">
            <v>0</v>
          </cell>
          <cell r="P748">
            <v>711234.57</v>
          </cell>
          <cell r="R748">
            <v>0</v>
          </cell>
        </row>
        <row r="749">
          <cell r="C749" t="str">
            <v>000 0701 00 0 00 00000 300</v>
          </cell>
          <cell r="G749">
            <v>1666980</v>
          </cell>
          <cell r="I749">
            <v>200000</v>
          </cell>
          <cell r="P749">
            <v>476148.33</v>
          </cell>
          <cell r="R749">
            <v>0</v>
          </cell>
        </row>
        <row r="750">
          <cell r="C750" t="str">
            <v>000 0701 00 0 00 00000 320</v>
          </cell>
          <cell r="G750">
            <v>1466980</v>
          </cell>
          <cell r="I750">
            <v>0</v>
          </cell>
          <cell r="P750">
            <v>476148.33</v>
          </cell>
          <cell r="R750">
            <v>0</v>
          </cell>
        </row>
        <row r="751">
          <cell r="C751" t="str">
            <v>000 0701 00 0 00 00000 321</v>
          </cell>
          <cell r="G751">
            <v>1466980</v>
          </cell>
          <cell r="I751">
            <v>0</v>
          </cell>
          <cell r="P751">
            <v>476148.33</v>
          </cell>
          <cell r="R751">
            <v>0</v>
          </cell>
        </row>
        <row r="752">
          <cell r="C752" t="str">
            <v>000 0701 00 0 00 00000 350</v>
          </cell>
          <cell r="G752">
            <v>200000</v>
          </cell>
          <cell r="I752">
            <v>200000</v>
          </cell>
          <cell r="P752">
            <v>0</v>
          </cell>
          <cell r="R752">
            <v>0</v>
          </cell>
        </row>
        <row r="753">
          <cell r="C753" t="str">
            <v>000 0701 00 0 00 00000 400</v>
          </cell>
          <cell r="G753">
            <v>1891522795</v>
          </cell>
          <cell r="I753">
            <v>0</v>
          </cell>
          <cell r="P753">
            <v>99500</v>
          </cell>
          <cell r="R753">
            <v>0</v>
          </cell>
        </row>
        <row r="754">
          <cell r="C754" t="str">
            <v>000 0701 00 0 00 00000 410</v>
          </cell>
          <cell r="G754">
            <v>1891522795</v>
          </cell>
          <cell r="I754">
            <v>0</v>
          </cell>
          <cell r="P754">
            <v>99500</v>
          </cell>
          <cell r="R754">
            <v>0</v>
          </cell>
        </row>
        <row r="755">
          <cell r="C755" t="str">
            <v>000 0701 00 0 00 00000 412</v>
          </cell>
          <cell r="G755">
            <v>1784191595</v>
          </cell>
          <cell r="I755">
            <v>0</v>
          </cell>
          <cell r="P755">
            <v>0</v>
          </cell>
          <cell r="R755">
            <v>0</v>
          </cell>
        </row>
        <row r="756">
          <cell r="C756" t="str">
            <v>000 0701 00 0 00 00000 414</v>
          </cell>
          <cell r="G756">
            <v>107331200</v>
          </cell>
          <cell r="I756">
            <v>0</v>
          </cell>
          <cell r="P756">
            <v>99500</v>
          </cell>
          <cell r="R756">
            <v>0</v>
          </cell>
        </row>
        <row r="757">
          <cell r="C757" t="str">
            <v>000 0701 00 0 00 00000 500</v>
          </cell>
          <cell r="G757">
            <v>1321500</v>
          </cell>
          <cell r="I757">
            <v>5641352500</v>
          </cell>
          <cell r="P757">
            <v>0</v>
          </cell>
          <cell r="R757">
            <v>1889862789.0599999</v>
          </cell>
        </row>
        <row r="758">
          <cell r="C758" t="str">
            <v>000 0701 00 0 00 00000 520</v>
          </cell>
          <cell r="G758">
            <v>0</v>
          </cell>
          <cell r="I758">
            <v>1803298800</v>
          </cell>
          <cell r="P758">
            <v>0</v>
          </cell>
          <cell r="R758">
            <v>569997.06000000006</v>
          </cell>
        </row>
        <row r="759">
          <cell r="C759" t="str">
            <v>000 0701 00 0 00 00000 521</v>
          </cell>
          <cell r="G759">
            <v>0</v>
          </cell>
          <cell r="I759">
            <v>8606500</v>
          </cell>
          <cell r="P759">
            <v>0</v>
          </cell>
          <cell r="R759">
            <v>569997.06000000006</v>
          </cell>
        </row>
        <row r="760">
          <cell r="C760" t="str">
            <v>000 0701 00 0 00 00000 522</v>
          </cell>
          <cell r="G760">
            <v>0</v>
          </cell>
          <cell r="I760">
            <v>1794692300</v>
          </cell>
          <cell r="P760">
            <v>0</v>
          </cell>
          <cell r="R760">
            <v>0</v>
          </cell>
        </row>
        <row r="761">
          <cell r="C761" t="str">
            <v>000 0701 00 0 00 00000 530</v>
          </cell>
          <cell r="G761">
            <v>1321500</v>
          </cell>
          <cell r="I761">
            <v>3838053700</v>
          </cell>
          <cell r="P761">
            <v>0</v>
          </cell>
          <cell r="R761">
            <v>1889292792</v>
          </cell>
        </row>
        <row r="762">
          <cell r="C762" t="str">
            <v>000 0701 00 0 00 00000 540</v>
          </cell>
          <cell r="G762">
            <v>0</v>
          </cell>
          <cell r="I762">
            <v>0</v>
          </cell>
          <cell r="P762">
            <v>0</v>
          </cell>
          <cell r="R762">
            <v>0</v>
          </cell>
        </row>
        <row r="763">
          <cell r="C763" t="str">
            <v>000 0701 00 0 00 00000 600</v>
          </cell>
          <cell r="G763">
            <v>8454947023.6599998</v>
          </cell>
          <cell r="I763">
            <v>7849800</v>
          </cell>
          <cell r="P763">
            <v>4211140643.2800002</v>
          </cell>
          <cell r="R763">
            <v>880900</v>
          </cell>
        </row>
        <row r="764">
          <cell r="C764" t="str">
            <v>000 0701 00 0 00 00000 610</v>
          </cell>
          <cell r="G764">
            <v>5488914354.4099998</v>
          </cell>
          <cell r="I764">
            <v>2449800</v>
          </cell>
          <cell r="P764">
            <v>2756002516.8699999</v>
          </cell>
          <cell r="R764">
            <v>880900</v>
          </cell>
        </row>
        <row r="765">
          <cell r="C765" t="str">
            <v>000 0701 00 0 00 00000 611</v>
          </cell>
          <cell r="G765">
            <v>5284658245.3400002</v>
          </cell>
          <cell r="I765">
            <v>2049800</v>
          </cell>
          <cell r="P765">
            <v>2695477839.77</v>
          </cell>
          <cell r="R765">
            <v>880900</v>
          </cell>
        </row>
        <row r="766">
          <cell r="C766" t="str">
            <v>000 0701 00 0 00 00000 612</v>
          </cell>
          <cell r="G766">
            <v>203856109.06999999</v>
          </cell>
          <cell r="I766">
            <v>0</v>
          </cell>
          <cell r="P766">
            <v>60524677.100000001</v>
          </cell>
          <cell r="R766">
            <v>0</v>
          </cell>
        </row>
        <row r="767">
          <cell r="C767" t="str">
            <v>000 0701 00 0 00 00000 613</v>
          </cell>
          <cell r="G767">
            <v>400000</v>
          </cell>
          <cell r="I767">
            <v>400000</v>
          </cell>
          <cell r="P767">
            <v>0</v>
          </cell>
          <cell r="R767">
            <v>0</v>
          </cell>
        </row>
        <row r="768">
          <cell r="C768" t="str">
            <v>000 0701 00 0 00 00000 620</v>
          </cell>
          <cell r="G768">
            <v>2936913169.25</v>
          </cell>
          <cell r="I768">
            <v>400000</v>
          </cell>
          <cell r="P768">
            <v>1448631432.6600001</v>
          </cell>
          <cell r="R768">
            <v>0</v>
          </cell>
        </row>
        <row r="769">
          <cell r="C769" t="str">
            <v>000 0701 00 0 00 00000 621</v>
          </cell>
          <cell r="G769">
            <v>2749883975.6999998</v>
          </cell>
          <cell r="I769">
            <v>0</v>
          </cell>
          <cell r="P769">
            <v>1412165777.03</v>
          </cell>
          <cell r="R769">
            <v>0</v>
          </cell>
        </row>
        <row r="770">
          <cell r="C770" t="str">
            <v>000 0701 00 0 00 00000 622</v>
          </cell>
          <cell r="G770">
            <v>186629193.55000001</v>
          </cell>
          <cell r="I770">
            <v>0</v>
          </cell>
          <cell r="P770">
            <v>36465655.630000003</v>
          </cell>
          <cell r="R770">
            <v>0</v>
          </cell>
        </row>
        <row r="771">
          <cell r="C771" t="str">
            <v>000 0701 00 0 00 00000 623</v>
          </cell>
          <cell r="G771">
            <v>400000</v>
          </cell>
          <cell r="I771">
            <v>400000</v>
          </cell>
          <cell r="P771">
            <v>0</v>
          </cell>
          <cell r="R771">
            <v>0</v>
          </cell>
        </row>
        <row r="772">
          <cell r="C772" t="str">
            <v>000 0701 00 0 00 00000 630</v>
          </cell>
          <cell r="G772">
            <v>29119500</v>
          </cell>
          <cell r="I772">
            <v>5000000</v>
          </cell>
          <cell r="P772">
            <v>6506693.75</v>
          </cell>
          <cell r="R772">
            <v>0</v>
          </cell>
        </row>
        <row r="773">
          <cell r="C773" t="str">
            <v>000 0701 00 0 00 00000 631</v>
          </cell>
          <cell r="G773">
            <v>22390200</v>
          </cell>
          <cell r="I773">
            <v>0</v>
          </cell>
          <cell r="P773">
            <v>6506693.75</v>
          </cell>
          <cell r="R773">
            <v>0</v>
          </cell>
        </row>
        <row r="774">
          <cell r="C774" t="str">
            <v>000 0701 00 0 00 00000 632</v>
          </cell>
          <cell r="G774">
            <v>6729300</v>
          </cell>
          <cell r="I774">
            <v>5000000</v>
          </cell>
          <cell r="P774">
            <v>0</v>
          </cell>
          <cell r="R774">
            <v>0</v>
          </cell>
        </row>
        <row r="775">
          <cell r="C775" t="str">
            <v>000 0701 00 0 00 00000 800</v>
          </cell>
          <cell r="G775">
            <v>9402300</v>
          </cell>
          <cell r="I775">
            <v>0</v>
          </cell>
          <cell r="P775">
            <v>4253585.7</v>
          </cell>
          <cell r="R775">
            <v>0</v>
          </cell>
        </row>
        <row r="776">
          <cell r="C776" t="str">
            <v>000 0701 00 0 00 00000 810</v>
          </cell>
          <cell r="G776">
            <v>9402300</v>
          </cell>
          <cell r="I776">
            <v>0</v>
          </cell>
          <cell r="P776">
            <v>4253585.7</v>
          </cell>
          <cell r="R776">
            <v>0</v>
          </cell>
        </row>
        <row r="777">
          <cell r="C777" t="str">
            <v>000 0701 00 0 00 00000 811</v>
          </cell>
          <cell r="G777">
            <v>7797100</v>
          </cell>
          <cell r="I777">
            <v>0</v>
          </cell>
          <cell r="P777">
            <v>3988000</v>
          </cell>
          <cell r="R777">
            <v>0</v>
          </cell>
        </row>
        <row r="778">
          <cell r="C778" t="str">
            <v>000 0701 00 0 00 00000 812</v>
          </cell>
          <cell r="G778">
            <v>1605200</v>
          </cell>
          <cell r="I778">
            <v>0</v>
          </cell>
          <cell r="P778">
            <v>265585.7</v>
          </cell>
          <cell r="R778">
            <v>0</v>
          </cell>
        </row>
        <row r="779">
          <cell r="C779" t="str">
            <v>000 0702 00 0 00 00000 000</v>
          </cell>
          <cell r="G779">
            <v>18107580780.889999</v>
          </cell>
          <cell r="I779">
            <v>13267239500</v>
          </cell>
          <cell r="P779">
            <v>9027413013.6299992</v>
          </cell>
          <cell r="R779">
            <v>6656503173.0100002</v>
          </cell>
        </row>
        <row r="780">
          <cell r="C780" t="str">
            <v>000 0702 00 0 00 00000 100</v>
          </cell>
          <cell r="G780">
            <v>617265916.29999995</v>
          </cell>
          <cell r="I780">
            <v>617188100</v>
          </cell>
          <cell r="P780">
            <v>312181601.41000003</v>
          </cell>
          <cell r="R780">
            <v>312108625.11000001</v>
          </cell>
        </row>
        <row r="781">
          <cell r="C781" t="str">
            <v>000 0702 00 0 00 00000 110</v>
          </cell>
          <cell r="G781">
            <v>617265916.29999995</v>
          </cell>
          <cell r="I781">
            <v>617188100</v>
          </cell>
          <cell r="P781">
            <v>312181601.41000003</v>
          </cell>
          <cell r="R781">
            <v>312108625.11000001</v>
          </cell>
        </row>
        <row r="782">
          <cell r="C782" t="str">
            <v>000 0702 00 0 00 00000 111</v>
          </cell>
          <cell r="G782">
            <v>473422545.30000001</v>
          </cell>
          <cell r="I782">
            <v>473422545.30000001</v>
          </cell>
          <cell r="P782">
            <v>239601658.03999999</v>
          </cell>
          <cell r="R782">
            <v>239601658.03999999</v>
          </cell>
        </row>
        <row r="783">
          <cell r="C783" t="str">
            <v>000 0702 00 0 00 00000 112</v>
          </cell>
          <cell r="G783">
            <v>1110131</v>
          </cell>
          <cell r="I783">
            <v>1032314.7</v>
          </cell>
          <cell r="P783">
            <v>374392.49</v>
          </cell>
          <cell r="R783">
            <v>301416.19</v>
          </cell>
        </row>
        <row r="784">
          <cell r="C784" t="str">
            <v>000 0702 00 0 00 00000 113</v>
          </cell>
          <cell r="G784">
            <v>200000</v>
          </cell>
          <cell r="I784">
            <v>200000</v>
          </cell>
          <cell r="P784">
            <v>0</v>
          </cell>
          <cell r="R784">
            <v>0</v>
          </cell>
        </row>
        <row r="785">
          <cell r="C785" t="str">
            <v>000 0702 00 0 00 00000 119</v>
          </cell>
          <cell r="G785">
            <v>142533240</v>
          </cell>
          <cell r="I785">
            <v>142533240</v>
          </cell>
          <cell r="P785">
            <v>72205550.879999995</v>
          </cell>
          <cell r="R785">
            <v>72205550.879999995</v>
          </cell>
        </row>
        <row r="786">
          <cell r="C786" t="str">
            <v>000 0702 00 0 00 00000 200</v>
          </cell>
          <cell r="G786">
            <v>461229250.93000001</v>
          </cell>
          <cell r="I786">
            <v>440425400</v>
          </cell>
          <cell r="P786">
            <v>165124823.94</v>
          </cell>
          <cell r="R786">
            <v>155048910.13</v>
          </cell>
        </row>
        <row r="787">
          <cell r="C787" t="str">
            <v>000 0702 00 0 00 00000 240</v>
          </cell>
          <cell r="G787">
            <v>461229250.93000001</v>
          </cell>
          <cell r="I787">
            <v>440425400</v>
          </cell>
          <cell r="P787">
            <v>165124823.94</v>
          </cell>
          <cell r="R787">
            <v>155048910.13</v>
          </cell>
        </row>
        <row r="788">
          <cell r="C788" t="str">
            <v>000 0702 00 0 00 00000 242</v>
          </cell>
          <cell r="G788">
            <v>9244720</v>
          </cell>
          <cell r="I788">
            <v>9244720</v>
          </cell>
          <cell r="P788">
            <v>4740670.71</v>
          </cell>
          <cell r="R788">
            <v>4740670.71</v>
          </cell>
        </row>
        <row r="789">
          <cell r="C789" t="str">
            <v>000 0702 00 0 00 00000 243</v>
          </cell>
          <cell r="G789">
            <v>64782267</v>
          </cell>
          <cell r="I789">
            <v>64782267</v>
          </cell>
          <cell r="P789">
            <v>943754.05</v>
          </cell>
          <cell r="R789">
            <v>943754.05</v>
          </cell>
        </row>
        <row r="790">
          <cell r="C790" t="str">
            <v>000 0702 00 0 00 00000 244</v>
          </cell>
          <cell r="G790">
            <v>387202263.93000001</v>
          </cell>
          <cell r="I790">
            <v>366398413</v>
          </cell>
          <cell r="P790">
            <v>159440399.18000001</v>
          </cell>
          <cell r="R790">
            <v>149364485.37</v>
          </cell>
        </row>
        <row r="791">
          <cell r="C791" t="str">
            <v>000 0702 00 0 00 00000 300</v>
          </cell>
          <cell r="G791">
            <v>1967600</v>
          </cell>
          <cell r="I791">
            <v>686600</v>
          </cell>
          <cell r="P791">
            <v>594581.57999999996</v>
          </cell>
          <cell r="R791">
            <v>323081.58</v>
          </cell>
        </row>
        <row r="792">
          <cell r="C792" t="str">
            <v>000 0702 00 0 00 00000 320</v>
          </cell>
          <cell r="G792">
            <v>679900</v>
          </cell>
          <cell r="I792">
            <v>679900</v>
          </cell>
          <cell r="P792">
            <v>323081.58</v>
          </cell>
          <cell r="R792">
            <v>323081.58</v>
          </cell>
        </row>
        <row r="793">
          <cell r="C793" t="str">
            <v>000 0702 00 0 00 00000 321</v>
          </cell>
          <cell r="G793">
            <v>679900</v>
          </cell>
          <cell r="I793">
            <v>679900</v>
          </cell>
          <cell r="P793">
            <v>323081.58</v>
          </cell>
          <cell r="R793">
            <v>323081.58</v>
          </cell>
        </row>
        <row r="794">
          <cell r="C794" t="str">
            <v>000 0702 00 0 00 00000 340</v>
          </cell>
          <cell r="G794">
            <v>480000</v>
          </cell>
          <cell r="I794">
            <v>0</v>
          </cell>
          <cell r="P794">
            <v>266500</v>
          </cell>
          <cell r="R794">
            <v>0</v>
          </cell>
        </row>
        <row r="795">
          <cell r="C795" t="str">
            <v>000 0702 00 0 00 00000 350</v>
          </cell>
          <cell r="G795">
            <v>792000</v>
          </cell>
          <cell r="I795">
            <v>0</v>
          </cell>
          <cell r="P795">
            <v>0</v>
          </cell>
          <cell r="R795">
            <v>0</v>
          </cell>
        </row>
        <row r="796">
          <cell r="C796" t="str">
            <v>000 0702 00 0 00 00000 360</v>
          </cell>
          <cell r="G796">
            <v>15700</v>
          </cell>
          <cell r="I796">
            <v>6700</v>
          </cell>
          <cell r="P796">
            <v>5000</v>
          </cell>
          <cell r="R796">
            <v>0</v>
          </cell>
        </row>
        <row r="797">
          <cell r="C797" t="str">
            <v>000 0702 00 0 00 00000 400</v>
          </cell>
          <cell r="G797">
            <v>769753084</v>
          </cell>
          <cell r="I797">
            <v>0</v>
          </cell>
          <cell r="P797">
            <v>6307399.46</v>
          </cell>
          <cell r="R797">
            <v>0</v>
          </cell>
        </row>
        <row r="798">
          <cell r="C798" t="str">
            <v>000 0702 00 0 00 00000 410</v>
          </cell>
          <cell r="G798">
            <v>767587584</v>
          </cell>
          <cell r="I798">
            <v>0</v>
          </cell>
          <cell r="P798">
            <v>6307399.46</v>
          </cell>
          <cell r="R798">
            <v>0</v>
          </cell>
        </row>
        <row r="799">
          <cell r="C799" t="str">
            <v>000 0702 00 0 00 00000 412</v>
          </cell>
          <cell r="G799">
            <v>258036224</v>
          </cell>
          <cell r="I799">
            <v>0</v>
          </cell>
          <cell r="P799">
            <v>0</v>
          </cell>
          <cell r="R799">
            <v>0</v>
          </cell>
        </row>
        <row r="800">
          <cell r="C800" t="str">
            <v>000 0702 00 0 00 00000 414</v>
          </cell>
          <cell r="G800">
            <v>509551360</v>
          </cell>
          <cell r="I800">
            <v>0</v>
          </cell>
          <cell r="P800">
            <v>6307399.46</v>
          </cell>
          <cell r="R800">
            <v>0</v>
          </cell>
        </row>
        <row r="801">
          <cell r="C801" t="str">
            <v>000 0702 00 0 00 00000 460</v>
          </cell>
          <cell r="G801">
            <v>2165500</v>
          </cell>
          <cell r="I801">
            <v>0</v>
          </cell>
          <cell r="P801">
            <v>0</v>
          </cell>
          <cell r="R801">
            <v>0</v>
          </cell>
        </row>
        <row r="802">
          <cell r="C802" t="str">
            <v>000 0702 00 0 00 00000 464</v>
          </cell>
          <cell r="G802">
            <v>2165500</v>
          </cell>
          <cell r="I802">
            <v>0</v>
          </cell>
          <cell r="P802">
            <v>0</v>
          </cell>
          <cell r="R802">
            <v>0</v>
          </cell>
        </row>
        <row r="803">
          <cell r="C803" t="str">
            <v>000 0702 00 0 00 00000 500</v>
          </cell>
          <cell r="G803">
            <v>0</v>
          </cell>
          <cell r="I803">
            <v>11611007700</v>
          </cell>
          <cell r="P803">
            <v>0</v>
          </cell>
          <cell r="R803">
            <v>5943887484.7399998</v>
          </cell>
        </row>
        <row r="804">
          <cell r="C804" t="str">
            <v>000 0702 00 0 00 00000 520</v>
          </cell>
          <cell r="G804">
            <v>0</v>
          </cell>
          <cell r="I804">
            <v>1644699200</v>
          </cell>
          <cell r="P804">
            <v>0</v>
          </cell>
          <cell r="R804">
            <v>230582735.74000001</v>
          </cell>
        </row>
        <row r="805">
          <cell r="C805" t="str">
            <v>000 0702 00 0 00 00000 521</v>
          </cell>
          <cell r="G805">
            <v>0</v>
          </cell>
          <cell r="I805">
            <v>923534100</v>
          </cell>
          <cell r="P805">
            <v>0</v>
          </cell>
          <cell r="R805">
            <v>224539295.22999999</v>
          </cell>
        </row>
        <row r="806">
          <cell r="C806" t="str">
            <v>000 0702 00 0 00 00000 522</v>
          </cell>
          <cell r="G806">
            <v>0</v>
          </cell>
          <cell r="I806">
            <v>721165100</v>
          </cell>
          <cell r="P806">
            <v>0</v>
          </cell>
          <cell r="R806">
            <v>6043440.5099999998</v>
          </cell>
        </row>
        <row r="807">
          <cell r="C807" t="str">
            <v>000 0702 00 0 00 00000 530</v>
          </cell>
          <cell r="G807">
            <v>0</v>
          </cell>
          <cell r="I807">
            <v>9966308500</v>
          </cell>
          <cell r="P807">
            <v>0</v>
          </cell>
          <cell r="R807">
            <v>5713304749</v>
          </cell>
        </row>
        <row r="808">
          <cell r="C808" t="str">
            <v>000 0702 00 0 00 00000 540</v>
          </cell>
          <cell r="G808">
            <v>0</v>
          </cell>
          <cell r="I808">
            <v>0</v>
          </cell>
          <cell r="P808">
            <v>0</v>
          </cell>
          <cell r="R808">
            <v>0</v>
          </cell>
        </row>
        <row r="809">
          <cell r="C809" t="str">
            <v>000 0702 00 0 00 00000 600</v>
          </cell>
          <cell r="G809">
            <v>16102992017.66</v>
          </cell>
          <cell r="I809">
            <v>586610100</v>
          </cell>
          <cell r="P809">
            <v>8464082801.7600002</v>
          </cell>
          <cell r="R809">
            <v>239309770.27000001</v>
          </cell>
        </row>
        <row r="810">
          <cell r="C810" t="str">
            <v>000 0702 00 0 00 00000 610</v>
          </cell>
          <cell r="G810">
            <v>10161534350.129999</v>
          </cell>
          <cell r="I810">
            <v>455935300</v>
          </cell>
          <cell r="P810">
            <v>5269355227.1700001</v>
          </cell>
          <cell r="R810">
            <v>175190664.27000001</v>
          </cell>
        </row>
        <row r="811">
          <cell r="C811" t="str">
            <v>000 0702 00 0 00 00000 611</v>
          </cell>
          <cell r="G811">
            <v>9050533142.4699993</v>
          </cell>
          <cell r="I811">
            <v>337722000</v>
          </cell>
          <cell r="P811">
            <v>5026966931.1199999</v>
          </cell>
          <cell r="R811">
            <v>172730756</v>
          </cell>
        </row>
        <row r="812">
          <cell r="C812" t="str">
            <v>000 0702 00 0 00 00000 612</v>
          </cell>
          <cell r="G812">
            <v>1107301207.6600001</v>
          </cell>
          <cell r="I812">
            <v>114513300</v>
          </cell>
          <cell r="P812">
            <v>242388296.05000001</v>
          </cell>
          <cell r="R812">
            <v>2459908.27</v>
          </cell>
        </row>
        <row r="813">
          <cell r="C813" t="str">
            <v>000 0702 00 0 00 00000 613</v>
          </cell>
          <cell r="G813">
            <v>3700000</v>
          </cell>
          <cell r="I813">
            <v>3700000</v>
          </cell>
          <cell r="P813">
            <v>0</v>
          </cell>
          <cell r="R813">
            <v>0</v>
          </cell>
        </row>
        <row r="814">
          <cell r="C814" t="str">
            <v>000 0702 00 0 00 00000 620</v>
          </cell>
          <cell r="G814">
            <v>5896934967.5299997</v>
          </cell>
          <cell r="I814">
            <v>129080700</v>
          </cell>
          <cell r="P814">
            <v>3173243016.5</v>
          </cell>
          <cell r="R814">
            <v>63795898</v>
          </cell>
        </row>
        <row r="815">
          <cell r="C815" t="str">
            <v>000 0702 00 0 00 00000 621</v>
          </cell>
          <cell r="G815">
            <v>5270192803.3199997</v>
          </cell>
          <cell r="I815">
            <v>125880800</v>
          </cell>
          <cell r="P815">
            <v>3007902032.5300002</v>
          </cell>
          <cell r="R815">
            <v>63180098</v>
          </cell>
        </row>
        <row r="816">
          <cell r="C816" t="str">
            <v>000 0702 00 0 00 00000 622</v>
          </cell>
          <cell r="G816">
            <v>623942164.21000004</v>
          </cell>
          <cell r="I816">
            <v>1899900</v>
          </cell>
          <cell r="P816">
            <v>165140983.97</v>
          </cell>
          <cell r="R816">
            <v>415800</v>
          </cell>
        </row>
        <row r="817">
          <cell r="C817" t="str">
            <v>000 0702 00 0 00 00000 623</v>
          </cell>
          <cell r="G817">
            <v>2800000</v>
          </cell>
          <cell r="I817">
            <v>1300000</v>
          </cell>
          <cell r="P817">
            <v>200000</v>
          </cell>
          <cell r="R817">
            <v>200000</v>
          </cell>
        </row>
        <row r="818">
          <cell r="C818" t="str">
            <v>000 0702 00 0 00 00000 630</v>
          </cell>
          <cell r="G818">
            <v>44522700</v>
          </cell>
          <cell r="I818">
            <v>1594100</v>
          </cell>
          <cell r="P818">
            <v>21484558.09</v>
          </cell>
          <cell r="R818">
            <v>323208</v>
          </cell>
        </row>
        <row r="819">
          <cell r="C819" t="str">
            <v>000 0702 00 0 00 00000 631</v>
          </cell>
          <cell r="G819">
            <v>37590500</v>
          </cell>
          <cell r="I819">
            <v>1594100</v>
          </cell>
          <cell r="P819">
            <v>17532558.09</v>
          </cell>
          <cell r="R819">
            <v>323208</v>
          </cell>
        </row>
        <row r="820">
          <cell r="C820" t="str">
            <v>000 0702 00 0 00 00000 633</v>
          </cell>
          <cell r="G820">
            <v>4981900</v>
          </cell>
          <cell r="I820">
            <v>0</v>
          </cell>
          <cell r="P820">
            <v>2840000</v>
          </cell>
          <cell r="R820">
            <v>0</v>
          </cell>
        </row>
        <row r="821">
          <cell r="C821" t="str">
            <v>000 0702 00 0 00 00000 634</v>
          </cell>
          <cell r="G821">
            <v>1950300</v>
          </cell>
          <cell r="I821">
            <v>0</v>
          </cell>
          <cell r="P821">
            <v>1112000</v>
          </cell>
          <cell r="R821">
            <v>0</v>
          </cell>
        </row>
        <row r="822">
          <cell r="C822" t="str">
            <v>000 0702 00 0 00 00000 800</v>
          </cell>
          <cell r="G822">
            <v>154372912</v>
          </cell>
          <cell r="I822">
            <v>11321600</v>
          </cell>
          <cell r="P822">
            <v>79121805.480000004</v>
          </cell>
          <cell r="R822">
            <v>5825301.1799999997</v>
          </cell>
        </row>
        <row r="823">
          <cell r="C823" t="str">
            <v>000 0702 00 0 00 00000 810</v>
          </cell>
          <cell r="G823">
            <v>143051312</v>
          </cell>
          <cell r="I823">
            <v>0</v>
          </cell>
          <cell r="P823">
            <v>73296504.299999997</v>
          </cell>
          <cell r="R823">
            <v>0</v>
          </cell>
        </row>
        <row r="824">
          <cell r="C824" t="str">
            <v>000 0702 00 0 00 00000 811</v>
          </cell>
          <cell r="G824">
            <v>143051312</v>
          </cell>
          <cell r="I824">
            <v>0</v>
          </cell>
          <cell r="P824">
            <v>73296504.299999997</v>
          </cell>
          <cell r="R824">
            <v>0</v>
          </cell>
        </row>
        <row r="825">
          <cell r="C825" t="str">
            <v>000 0702 00 0 00 00000 850</v>
          </cell>
          <cell r="G825">
            <v>11321600</v>
          </cell>
          <cell r="I825">
            <v>11321600</v>
          </cell>
          <cell r="P825">
            <v>5825301.1799999997</v>
          </cell>
          <cell r="R825">
            <v>5825301.1799999997</v>
          </cell>
        </row>
        <row r="826">
          <cell r="C826" t="str">
            <v>000 0702 00 0 00 00000 851</v>
          </cell>
          <cell r="G826">
            <v>10917600</v>
          </cell>
          <cell r="I826">
            <v>10917600</v>
          </cell>
          <cell r="P826">
            <v>5454418</v>
          </cell>
          <cell r="R826">
            <v>5454418</v>
          </cell>
        </row>
        <row r="827">
          <cell r="C827" t="str">
            <v>000 0702 00 0 00 00000 852</v>
          </cell>
          <cell r="G827">
            <v>168300</v>
          </cell>
          <cell r="I827">
            <v>168300</v>
          </cell>
          <cell r="P827">
            <v>146550</v>
          </cell>
          <cell r="R827">
            <v>146550</v>
          </cell>
        </row>
        <row r="828">
          <cell r="C828" t="str">
            <v>000 0702 00 0 00 00000 853</v>
          </cell>
          <cell r="G828">
            <v>235700</v>
          </cell>
          <cell r="I828">
            <v>235700</v>
          </cell>
          <cell r="P828">
            <v>224333.18</v>
          </cell>
          <cell r="R828">
            <v>224333.18</v>
          </cell>
        </row>
        <row r="829">
          <cell r="C829" t="str">
            <v>000 0703 00 0 00 00000 000</v>
          </cell>
          <cell r="G829">
            <v>3187640738.6700001</v>
          </cell>
          <cell r="I829">
            <v>448618300</v>
          </cell>
          <cell r="P829">
            <v>1605588262.21</v>
          </cell>
          <cell r="R829">
            <v>120191298</v>
          </cell>
        </row>
        <row r="830">
          <cell r="C830" t="str">
            <v>000 0703 00 0 00 00000 200</v>
          </cell>
          <cell r="G830">
            <v>612339.74</v>
          </cell>
          <cell r="I830">
            <v>0</v>
          </cell>
          <cell r="P830">
            <v>17000</v>
          </cell>
          <cell r="R830">
            <v>0</v>
          </cell>
        </row>
        <row r="831">
          <cell r="C831" t="str">
            <v>000 0703 00 0 00 00000 240</v>
          </cell>
          <cell r="G831">
            <v>612339.74</v>
          </cell>
          <cell r="I831">
            <v>0</v>
          </cell>
          <cell r="P831">
            <v>17000</v>
          </cell>
          <cell r="R831">
            <v>0</v>
          </cell>
        </row>
        <row r="832">
          <cell r="C832" t="str">
            <v>000 0703 00 0 00 00000 244</v>
          </cell>
          <cell r="G832">
            <v>612339.74</v>
          </cell>
          <cell r="I832">
            <v>0</v>
          </cell>
          <cell r="P832">
            <v>17000</v>
          </cell>
          <cell r="R832">
            <v>0</v>
          </cell>
        </row>
        <row r="833">
          <cell r="C833" t="str">
            <v>000 0703 00 0 00 00000 500</v>
          </cell>
          <cell r="G833">
            <v>0</v>
          </cell>
          <cell r="I833">
            <v>4918000</v>
          </cell>
          <cell r="P833">
            <v>0</v>
          </cell>
          <cell r="R833">
            <v>300000</v>
          </cell>
        </row>
        <row r="834">
          <cell r="C834" t="str">
            <v>000 0703 00 0 00 00000 520</v>
          </cell>
          <cell r="G834">
            <v>0</v>
          </cell>
          <cell r="I834">
            <v>4918000</v>
          </cell>
          <cell r="P834">
            <v>0</v>
          </cell>
          <cell r="R834">
            <v>300000</v>
          </cell>
        </row>
        <row r="835">
          <cell r="C835" t="str">
            <v>000 0703 00 0 00 00000 521</v>
          </cell>
          <cell r="G835">
            <v>0</v>
          </cell>
          <cell r="I835">
            <v>4918000</v>
          </cell>
          <cell r="P835">
            <v>0</v>
          </cell>
          <cell r="R835">
            <v>300000</v>
          </cell>
        </row>
        <row r="836">
          <cell r="C836" t="str">
            <v>000 0703 00 0 00 00000 540</v>
          </cell>
          <cell r="G836">
            <v>0</v>
          </cell>
          <cell r="I836">
            <v>0</v>
          </cell>
          <cell r="P836">
            <v>0</v>
          </cell>
          <cell r="R836">
            <v>0</v>
          </cell>
        </row>
        <row r="837">
          <cell r="C837" t="str">
            <v>000 0703 00 0 00 00000 600</v>
          </cell>
          <cell r="G837">
            <v>3186941398.9299998</v>
          </cell>
          <cell r="I837">
            <v>443700300</v>
          </cell>
          <cell r="P837">
            <v>1605484262.21</v>
          </cell>
          <cell r="R837">
            <v>119891298</v>
          </cell>
        </row>
        <row r="838">
          <cell r="C838" t="str">
            <v>000 0703 00 0 00 00000 610</v>
          </cell>
          <cell r="G838">
            <v>1905933069.5599999</v>
          </cell>
          <cell r="I838">
            <v>195605600</v>
          </cell>
          <cell r="P838">
            <v>1017256124.87</v>
          </cell>
          <cell r="R838">
            <v>88324370</v>
          </cell>
        </row>
        <row r="839">
          <cell r="C839" t="str">
            <v>000 0703 00 0 00 00000 611</v>
          </cell>
          <cell r="G839">
            <v>1826377459.6600001</v>
          </cell>
          <cell r="I839">
            <v>170798800</v>
          </cell>
          <cell r="P839">
            <v>1004232330.97</v>
          </cell>
          <cell r="R839">
            <v>87882370</v>
          </cell>
        </row>
        <row r="840">
          <cell r="C840" t="str">
            <v>000 0703 00 0 00 00000 612</v>
          </cell>
          <cell r="G840">
            <v>79555609.900000006</v>
          </cell>
          <cell r="I840">
            <v>24806800</v>
          </cell>
          <cell r="P840">
            <v>13023793.9</v>
          </cell>
          <cell r="R840">
            <v>442000</v>
          </cell>
        </row>
        <row r="841">
          <cell r="C841" t="str">
            <v>000 0703 00 0 00 00000 620</v>
          </cell>
          <cell r="G841">
            <v>1281008329.3699999</v>
          </cell>
          <cell r="I841">
            <v>248094700</v>
          </cell>
          <cell r="P841">
            <v>588228137.34000003</v>
          </cell>
          <cell r="R841">
            <v>31566928</v>
          </cell>
        </row>
        <row r="842">
          <cell r="C842" t="str">
            <v>000 0703 00 0 00 00000 621</v>
          </cell>
          <cell r="G842">
            <v>954002394.50999999</v>
          </cell>
          <cell r="I842">
            <v>50818800</v>
          </cell>
          <cell r="P842">
            <v>555672134.14999998</v>
          </cell>
          <cell r="R842">
            <v>27010148</v>
          </cell>
        </row>
        <row r="843">
          <cell r="C843" t="str">
            <v>000 0703 00 0 00 00000 622</v>
          </cell>
          <cell r="G843">
            <v>327005934.86000001</v>
          </cell>
          <cell r="I843">
            <v>197275900</v>
          </cell>
          <cell r="P843">
            <v>32556003.190000001</v>
          </cell>
          <cell r="R843">
            <v>4556780</v>
          </cell>
        </row>
        <row r="844">
          <cell r="C844" t="str">
            <v>000 0703 00 0 00 00000 800</v>
          </cell>
          <cell r="G844">
            <v>87000</v>
          </cell>
          <cell r="I844">
            <v>0</v>
          </cell>
          <cell r="P844">
            <v>87000</v>
          </cell>
          <cell r="R844">
            <v>0</v>
          </cell>
        </row>
        <row r="845">
          <cell r="C845" t="str">
            <v>000 0703 00 0 00 00000 830</v>
          </cell>
          <cell r="G845">
            <v>87000</v>
          </cell>
          <cell r="I845">
            <v>0</v>
          </cell>
          <cell r="P845">
            <v>87000</v>
          </cell>
          <cell r="R845">
            <v>0</v>
          </cell>
        </row>
        <row r="846">
          <cell r="C846" t="str">
            <v>000 0703 00 0 00 00000 831</v>
          </cell>
          <cell r="G846">
            <v>87000</v>
          </cell>
          <cell r="I846">
            <v>0</v>
          </cell>
          <cell r="P846">
            <v>87000</v>
          </cell>
          <cell r="R846">
            <v>0</v>
          </cell>
        </row>
        <row r="847">
          <cell r="C847" t="str">
            <v>000 0704 00 0 00 00000 000</v>
          </cell>
          <cell r="G847">
            <v>2625113900</v>
          </cell>
          <cell r="I847">
            <v>2625113900</v>
          </cell>
          <cell r="P847">
            <v>1309701429.02</v>
          </cell>
          <cell r="R847">
            <v>1309701429.02</v>
          </cell>
        </row>
        <row r="848">
          <cell r="C848" t="str">
            <v>000 0704 00 0 00 00000 300</v>
          </cell>
          <cell r="G848">
            <v>147131600</v>
          </cell>
          <cell r="I848">
            <v>147131600</v>
          </cell>
          <cell r="P848">
            <v>69190525.939999998</v>
          </cell>
          <cell r="R848">
            <v>69190525.939999998</v>
          </cell>
        </row>
        <row r="849">
          <cell r="C849" t="str">
            <v>000 0704 00 0 00 00000 340</v>
          </cell>
          <cell r="G849">
            <v>145644600</v>
          </cell>
          <cell r="I849">
            <v>145644600</v>
          </cell>
          <cell r="P849">
            <v>68575525.939999998</v>
          </cell>
          <cell r="R849">
            <v>68575525.939999998</v>
          </cell>
        </row>
        <row r="850">
          <cell r="C850" t="str">
            <v>000 0704 00 0 00 00000 360</v>
          </cell>
          <cell r="G850">
            <v>1487000</v>
          </cell>
          <cell r="I850">
            <v>1487000</v>
          </cell>
          <cell r="P850">
            <v>615000</v>
          </cell>
          <cell r="R850">
            <v>615000</v>
          </cell>
        </row>
        <row r="851">
          <cell r="C851" t="str">
            <v>000 0704 00 0 00 00000 400</v>
          </cell>
          <cell r="G851">
            <v>100000000</v>
          </cell>
          <cell r="I851">
            <v>100000000</v>
          </cell>
          <cell r="P851">
            <v>0</v>
          </cell>
          <cell r="R851">
            <v>0</v>
          </cell>
        </row>
        <row r="852">
          <cell r="C852" t="str">
            <v>000 0704 00 0 00 00000 460</v>
          </cell>
          <cell r="G852">
            <v>100000000</v>
          </cell>
          <cell r="I852">
            <v>100000000</v>
          </cell>
          <cell r="P852">
            <v>0</v>
          </cell>
          <cell r="R852">
            <v>0</v>
          </cell>
        </row>
        <row r="853">
          <cell r="C853" t="str">
            <v>000 0704 00 0 00 00000 464</v>
          </cell>
          <cell r="G853">
            <v>100000000</v>
          </cell>
          <cell r="I853">
            <v>100000000</v>
          </cell>
          <cell r="P853">
            <v>0</v>
          </cell>
          <cell r="R853">
            <v>0</v>
          </cell>
        </row>
        <row r="854">
          <cell r="C854" t="str">
            <v>000 0704 00 0 00 00000 600</v>
          </cell>
          <cell r="G854">
            <v>2377982300</v>
          </cell>
          <cell r="I854">
            <v>2377982300</v>
          </cell>
          <cell r="P854">
            <v>1240510903.0799999</v>
          </cell>
          <cell r="R854">
            <v>1240510903.0799999</v>
          </cell>
        </row>
        <row r="855">
          <cell r="C855" t="str">
            <v>000 0704 00 0 00 00000 610</v>
          </cell>
          <cell r="G855">
            <v>418171400</v>
          </cell>
          <cell r="I855">
            <v>418171400</v>
          </cell>
          <cell r="P855">
            <v>179488307.69999999</v>
          </cell>
          <cell r="R855">
            <v>179488307.69999999</v>
          </cell>
        </row>
        <row r="856">
          <cell r="C856" t="str">
            <v>000 0704 00 0 00 00000 611</v>
          </cell>
          <cell r="G856">
            <v>295960670</v>
          </cell>
          <cell r="I856">
            <v>295960670</v>
          </cell>
          <cell r="P856">
            <v>176013781.69999999</v>
          </cell>
          <cell r="R856">
            <v>176013781.69999999</v>
          </cell>
        </row>
        <row r="857">
          <cell r="C857" t="str">
            <v>000 0704 00 0 00 00000 612</v>
          </cell>
          <cell r="G857">
            <v>122210730</v>
          </cell>
          <cell r="I857">
            <v>122210730</v>
          </cell>
          <cell r="P857">
            <v>3474526</v>
          </cell>
          <cell r="R857">
            <v>3474526</v>
          </cell>
        </row>
        <row r="858">
          <cell r="C858" t="str">
            <v>000 0704 00 0 00 00000 620</v>
          </cell>
          <cell r="G858">
            <v>1959810900</v>
          </cell>
          <cell r="I858">
            <v>1959810900</v>
          </cell>
          <cell r="P858">
            <v>1061022595.38</v>
          </cell>
          <cell r="R858">
            <v>1061022595.38</v>
          </cell>
        </row>
        <row r="859">
          <cell r="C859" t="str">
            <v>000 0704 00 0 00 00000 621</v>
          </cell>
          <cell r="G859">
            <v>1823267600</v>
          </cell>
          <cell r="I859">
            <v>1823267600</v>
          </cell>
          <cell r="P859">
            <v>1034700374.46</v>
          </cell>
          <cell r="R859">
            <v>1034700374.46</v>
          </cell>
        </row>
        <row r="860">
          <cell r="C860" t="str">
            <v>000 0704 00 0 00 00000 622</v>
          </cell>
          <cell r="G860">
            <v>136543300</v>
          </cell>
          <cell r="I860">
            <v>136543300</v>
          </cell>
          <cell r="P860">
            <v>26322220.920000002</v>
          </cell>
          <cell r="R860">
            <v>26322220.920000002</v>
          </cell>
        </row>
        <row r="861">
          <cell r="C861" t="str">
            <v>000 0705 00 0 00 00000 000</v>
          </cell>
          <cell r="G861">
            <v>15432400</v>
          </cell>
          <cell r="I861">
            <v>15432400</v>
          </cell>
          <cell r="P861">
            <v>7842416.1500000004</v>
          </cell>
          <cell r="R861">
            <v>7842416.1500000004</v>
          </cell>
        </row>
        <row r="862">
          <cell r="C862" t="str">
            <v>000 0705 00 0 00 00000 600</v>
          </cell>
          <cell r="G862">
            <v>15432400</v>
          </cell>
          <cell r="I862">
            <v>15432400</v>
          </cell>
          <cell r="P862">
            <v>7842416.1500000004</v>
          </cell>
          <cell r="R862">
            <v>7842416.1500000004</v>
          </cell>
        </row>
        <row r="863">
          <cell r="C863" t="str">
            <v>000 0705 00 0 00 00000 620</v>
          </cell>
          <cell r="G863">
            <v>15432400</v>
          </cell>
          <cell r="I863">
            <v>15432400</v>
          </cell>
          <cell r="P863">
            <v>7842416.1500000004</v>
          </cell>
          <cell r="R863">
            <v>7842416.1500000004</v>
          </cell>
        </row>
        <row r="864">
          <cell r="C864" t="str">
            <v>000 0705 00 0 00 00000 621</v>
          </cell>
          <cell r="G864">
            <v>15032400</v>
          </cell>
          <cell r="I864">
            <v>15032400</v>
          </cell>
          <cell r="P864">
            <v>7842416.1500000004</v>
          </cell>
          <cell r="R864">
            <v>7842416.1500000004</v>
          </cell>
        </row>
        <row r="865">
          <cell r="C865" t="str">
            <v>000 0705 00 0 00 00000 622</v>
          </cell>
          <cell r="G865">
            <v>400000</v>
          </cell>
          <cell r="I865">
            <v>400000</v>
          </cell>
          <cell r="P865">
            <v>0</v>
          </cell>
          <cell r="R865">
            <v>0</v>
          </cell>
        </row>
        <row r="866">
          <cell r="C866" t="str">
            <v>000 0706 00 0 00 00000 000</v>
          </cell>
          <cell r="G866">
            <v>86187300</v>
          </cell>
          <cell r="I866">
            <v>86187300</v>
          </cell>
          <cell r="P866">
            <v>48672216.700000003</v>
          </cell>
          <cell r="R866">
            <v>48672216.700000003</v>
          </cell>
        </row>
        <row r="867">
          <cell r="C867" t="str">
            <v>000 0706 00 0 00 00000 300</v>
          </cell>
          <cell r="G867">
            <v>4638900</v>
          </cell>
          <cell r="I867">
            <v>4638900</v>
          </cell>
          <cell r="P867">
            <v>1908791.7</v>
          </cell>
          <cell r="R867">
            <v>1908791.7</v>
          </cell>
        </row>
        <row r="868">
          <cell r="C868" t="str">
            <v>000 0706 00 0 00 00000 340</v>
          </cell>
          <cell r="G868">
            <v>4638900</v>
          </cell>
          <cell r="I868">
            <v>4638900</v>
          </cell>
          <cell r="P868">
            <v>1908791.7</v>
          </cell>
          <cell r="R868">
            <v>1908791.7</v>
          </cell>
        </row>
        <row r="869">
          <cell r="C869" t="str">
            <v>000 0706 00 0 00 00000 600</v>
          </cell>
          <cell r="G869">
            <v>81548400</v>
          </cell>
          <cell r="I869">
            <v>81548400</v>
          </cell>
          <cell r="P869">
            <v>46763425</v>
          </cell>
          <cell r="R869">
            <v>46763425</v>
          </cell>
        </row>
        <row r="870">
          <cell r="C870" t="str">
            <v>000 0706 00 0 00 00000 610</v>
          </cell>
          <cell r="G870">
            <v>81548400</v>
          </cell>
          <cell r="I870">
            <v>81548400</v>
          </cell>
          <cell r="P870">
            <v>46763425</v>
          </cell>
          <cell r="R870">
            <v>46763425</v>
          </cell>
        </row>
        <row r="871">
          <cell r="C871" t="str">
            <v>000 0706 00 0 00 00000 611</v>
          </cell>
          <cell r="G871">
            <v>77213500</v>
          </cell>
          <cell r="I871">
            <v>77213500</v>
          </cell>
          <cell r="P871">
            <v>46763425</v>
          </cell>
          <cell r="R871">
            <v>46763425</v>
          </cell>
        </row>
        <row r="872">
          <cell r="C872" t="str">
            <v>000 0706 00 0 00 00000 612</v>
          </cell>
          <cell r="G872">
            <v>4334900</v>
          </cell>
          <cell r="I872">
            <v>4334900</v>
          </cell>
          <cell r="P872">
            <v>0</v>
          </cell>
          <cell r="R872">
            <v>0</v>
          </cell>
        </row>
        <row r="873">
          <cell r="C873" t="str">
            <v>000 0707 00 0 00 00000 000</v>
          </cell>
          <cell r="G873">
            <v>472241015.50999999</v>
          </cell>
          <cell r="I873">
            <v>372017200</v>
          </cell>
          <cell r="P873">
            <v>161684970.56</v>
          </cell>
          <cell r="R873">
            <v>119812299.38</v>
          </cell>
        </row>
        <row r="874">
          <cell r="C874" t="str">
            <v>000 0707 00 0 00 00000 100</v>
          </cell>
          <cell r="G874">
            <v>678047.2</v>
          </cell>
          <cell r="I874">
            <v>0</v>
          </cell>
          <cell r="P874">
            <v>405235.6</v>
          </cell>
          <cell r="R874">
            <v>0</v>
          </cell>
        </row>
        <row r="875">
          <cell r="C875" t="str">
            <v>000 0707 00 0 00 00000 110</v>
          </cell>
          <cell r="G875">
            <v>377002.2</v>
          </cell>
          <cell r="I875">
            <v>0</v>
          </cell>
          <cell r="P875">
            <v>239740.6</v>
          </cell>
          <cell r="R875">
            <v>0</v>
          </cell>
        </row>
        <row r="876">
          <cell r="C876" t="str">
            <v>000 0707 00 0 00 00000 111</v>
          </cell>
          <cell r="G876">
            <v>15400</v>
          </cell>
          <cell r="I876">
            <v>0</v>
          </cell>
          <cell r="P876">
            <v>0</v>
          </cell>
          <cell r="R876">
            <v>0</v>
          </cell>
        </row>
        <row r="877">
          <cell r="C877" t="str">
            <v>000 0707 00 0 00 00000 112</v>
          </cell>
          <cell r="G877">
            <v>118252.2</v>
          </cell>
          <cell r="I877">
            <v>0</v>
          </cell>
          <cell r="P877">
            <v>99452.2</v>
          </cell>
          <cell r="R877">
            <v>0</v>
          </cell>
        </row>
        <row r="878">
          <cell r="C878" t="str">
            <v>000 0707 00 0 00 00000 113</v>
          </cell>
          <cell r="G878">
            <v>238750</v>
          </cell>
          <cell r="I878">
            <v>0</v>
          </cell>
          <cell r="P878">
            <v>140288.4</v>
          </cell>
          <cell r="R878">
            <v>0</v>
          </cell>
        </row>
        <row r="879">
          <cell r="C879" t="str">
            <v>000 0707 00 0 00 00000 119</v>
          </cell>
          <cell r="G879">
            <v>4600</v>
          </cell>
          <cell r="I879">
            <v>0</v>
          </cell>
          <cell r="P879">
            <v>0</v>
          </cell>
          <cell r="R879">
            <v>0</v>
          </cell>
        </row>
        <row r="880">
          <cell r="C880" t="str">
            <v>000 0707 00 0 00 00000 120</v>
          </cell>
          <cell r="G880">
            <v>301045</v>
          </cell>
          <cell r="I880">
            <v>0</v>
          </cell>
          <cell r="P880">
            <v>165495</v>
          </cell>
          <cell r="R880">
            <v>0</v>
          </cell>
        </row>
        <row r="881">
          <cell r="C881" t="str">
            <v>000 0707 00 0 00 00000 123</v>
          </cell>
          <cell r="G881">
            <v>301045</v>
          </cell>
          <cell r="I881">
            <v>0</v>
          </cell>
          <cell r="P881">
            <v>165495</v>
          </cell>
          <cell r="R881">
            <v>0</v>
          </cell>
        </row>
        <row r="882">
          <cell r="C882" t="str">
            <v>000 0707 00 0 00 00000 200</v>
          </cell>
          <cell r="G882">
            <v>23399400.289999999</v>
          </cell>
          <cell r="I882">
            <v>1864400</v>
          </cell>
          <cell r="P882">
            <v>9049263.7300000004</v>
          </cell>
          <cell r="R882">
            <v>859023.75</v>
          </cell>
        </row>
        <row r="883">
          <cell r="C883" t="str">
            <v>000 0707 00 0 00 00000 240</v>
          </cell>
          <cell r="G883">
            <v>23399400.289999999</v>
          </cell>
          <cell r="I883">
            <v>1864400</v>
          </cell>
          <cell r="P883">
            <v>9049263.7300000004</v>
          </cell>
          <cell r="R883">
            <v>859023.75</v>
          </cell>
        </row>
        <row r="884">
          <cell r="C884" t="str">
            <v>000 0707 00 0 00 00000 242</v>
          </cell>
          <cell r="G884">
            <v>10000</v>
          </cell>
          <cell r="I884">
            <v>0</v>
          </cell>
          <cell r="P884">
            <v>0</v>
          </cell>
          <cell r="R884">
            <v>0</v>
          </cell>
        </row>
        <row r="885">
          <cell r="C885" t="str">
            <v>000 0707 00 0 00 00000 244</v>
          </cell>
          <cell r="G885">
            <v>23389400.289999999</v>
          </cell>
          <cell r="I885">
            <v>1864400</v>
          </cell>
          <cell r="P885">
            <v>9049263.7300000004</v>
          </cell>
          <cell r="R885">
            <v>859023.75</v>
          </cell>
        </row>
        <row r="886">
          <cell r="C886" t="str">
            <v>000 0707 00 0 00 00000 300</v>
          </cell>
          <cell r="G886">
            <v>16416276.02</v>
          </cell>
          <cell r="I886">
            <v>15602600</v>
          </cell>
          <cell r="P886">
            <v>2473056.87</v>
          </cell>
          <cell r="R886">
            <v>2352806.87</v>
          </cell>
        </row>
        <row r="887">
          <cell r="C887" t="str">
            <v>000 0707 00 0 00 00000 320</v>
          </cell>
          <cell r="G887">
            <v>15742600</v>
          </cell>
          <cell r="I887">
            <v>15602600</v>
          </cell>
          <cell r="P887">
            <v>2352806.87</v>
          </cell>
          <cell r="R887">
            <v>2352806.87</v>
          </cell>
        </row>
        <row r="888">
          <cell r="C888" t="str">
            <v>000 0707 00 0 00 00000 321</v>
          </cell>
          <cell r="G888">
            <v>1770000</v>
          </cell>
          <cell r="I888">
            <v>1630000</v>
          </cell>
          <cell r="P888">
            <v>57987.45</v>
          </cell>
          <cell r="R888">
            <v>57987.45</v>
          </cell>
        </row>
        <row r="889">
          <cell r="C889" t="str">
            <v>000 0707 00 0 00 00000 323</v>
          </cell>
          <cell r="G889">
            <v>13972600</v>
          </cell>
          <cell r="I889">
            <v>13972600</v>
          </cell>
          <cell r="P889">
            <v>2294819.42</v>
          </cell>
          <cell r="R889">
            <v>2294819.42</v>
          </cell>
        </row>
        <row r="890">
          <cell r="C890" t="str">
            <v>000 0707 00 0 00 00000 340</v>
          </cell>
          <cell r="G890">
            <v>120900</v>
          </cell>
          <cell r="I890">
            <v>0</v>
          </cell>
          <cell r="P890">
            <v>27250</v>
          </cell>
          <cell r="R890">
            <v>0</v>
          </cell>
        </row>
        <row r="891">
          <cell r="C891" t="str">
            <v>000 0707 00 0 00 00000 350</v>
          </cell>
          <cell r="G891">
            <v>244976.02</v>
          </cell>
          <cell r="I891">
            <v>0</v>
          </cell>
          <cell r="P891">
            <v>25100</v>
          </cell>
          <cell r="R891">
            <v>0</v>
          </cell>
        </row>
        <row r="892">
          <cell r="C892" t="str">
            <v>000 0707 00 0 00 00000 360</v>
          </cell>
          <cell r="G892">
            <v>307800</v>
          </cell>
          <cell r="I892">
            <v>0</v>
          </cell>
          <cell r="P892">
            <v>67900</v>
          </cell>
          <cell r="R892">
            <v>0</v>
          </cell>
        </row>
        <row r="893">
          <cell r="C893" t="str">
            <v>000 0707 00 0 00 00000 400</v>
          </cell>
          <cell r="G893">
            <v>6707000</v>
          </cell>
          <cell r="I893">
            <v>6707000</v>
          </cell>
          <cell r="P893">
            <v>5972606</v>
          </cell>
          <cell r="R893">
            <v>5972606</v>
          </cell>
        </row>
        <row r="894">
          <cell r="C894" t="str">
            <v>000 0707 00 0 00 00000 460</v>
          </cell>
          <cell r="G894">
            <v>6707000</v>
          </cell>
          <cell r="I894">
            <v>6707000</v>
          </cell>
          <cell r="P894">
            <v>5972606</v>
          </cell>
          <cell r="R894">
            <v>5972606</v>
          </cell>
        </row>
        <row r="895">
          <cell r="C895" t="str">
            <v>000 0707 00 0 00 00000 465</v>
          </cell>
          <cell r="G895">
            <v>6707000</v>
          </cell>
          <cell r="I895">
            <v>6707000</v>
          </cell>
          <cell r="P895">
            <v>5972606</v>
          </cell>
          <cell r="R895">
            <v>5972606</v>
          </cell>
        </row>
        <row r="896">
          <cell r="C896" t="str">
            <v>000 0707 00 0 00 00000 500</v>
          </cell>
          <cell r="G896">
            <v>0</v>
          </cell>
          <cell r="I896">
            <v>0</v>
          </cell>
          <cell r="P896">
            <v>0</v>
          </cell>
          <cell r="R896">
            <v>0</v>
          </cell>
        </row>
        <row r="897">
          <cell r="C897" t="str">
            <v>000 0707 00 0 00 00000 540</v>
          </cell>
          <cell r="G897">
            <v>0</v>
          </cell>
          <cell r="I897">
            <v>0</v>
          </cell>
          <cell r="P897">
            <v>0</v>
          </cell>
          <cell r="R897">
            <v>0</v>
          </cell>
        </row>
        <row r="898">
          <cell r="C898" t="str">
            <v>000 0707 00 0 00 00000 600</v>
          </cell>
          <cell r="G898">
            <v>335348652</v>
          </cell>
          <cell r="I898">
            <v>259823000</v>
          </cell>
          <cell r="P898">
            <v>133668047.04000001</v>
          </cell>
          <cell r="R898">
            <v>100879890.86</v>
          </cell>
        </row>
        <row r="899">
          <cell r="C899" t="str">
            <v>000 0707 00 0 00 00000 610</v>
          </cell>
          <cell r="G899">
            <v>37018422</v>
          </cell>
          <cell r="I899">
            <v>3253000</v>
          </cell>
          <cell r="P899">
            <v>14588949.460000001</v>
          </cell>
          <cell r="R899">
            <v>0</v>
          </cell>
        </row>
        <row r="900">
          <cell r="C900" t="str">
            <v>000 0707 00 0 00 00000 611</v>
          </cell>
          <cell r="G900">
            <v>19969562.34</v>
          </cell>
          <cell r="I900">
            <v>0</v>
          </cell>
          <cell r="P900">
            <v>7495548.8099999996</v>
          </cell>
          <cell r="R900">
            <v>0</v>
          </cell>
        </row>
        <row r="901">
          <cell r="C901" t="str">
            <v>000 0707 00 0 00 00000 612</v>
          </cell>
          <cell r="G901">
            <v>13795859.66</v>
          </cell>
          <cell r="I901">
            <v>0</v>
          </cell>
          <cell r="P901">
            <v>7093400.6500000004</v>
          </cell>
          <cell r="R901">
            <v>0</v>
          </cell>
        </row>
        <row r="902">
          <cell r="C902" t="str">
            <v>000 0707 00 0 00 00000 613</v>
          </cell>
          <cell r="G902">
            <v>3253000</v>
          </cell>
          <cell r="I902">
            <v>3253000</v>
          </cell>
          <cell r="P902">
            <v>0</v>
          </cell>
          <cell r="R902">
            <v>0</v>
          </cell>
        </row>
        <row r="903">
          <cell r="C903" t="str">
            <v>000 0707 00 0 00 00000 620</v>
          </cell>
          <cell r="G903">
            <v>154091630</v>
          </cell>
          <cell r="I903">
            <v>113010400</v>
          </cell>
          <cell r="P903">
            <v>59063125.409999996</v>
          </cell>
          <cell r="R903">
            <v>41197298.689999998</v>
          </cell>
        </row>
        <row r="904">
          <cell r="C904" t="str">
            <v>000 0707 00 0 00 00000 621</v>
          </cell>
          <cell r="G904">
            <v>47487302.960000001</v>
          </cell>
          <cell r="I904">
            <v>18570500</v>
          </cell>
          <cell r="P904">
            <v>22579225.059999999</v>
          </cell>
          <cell r="R904">
            <v>11198348</v>
          </cell>
        </row>
        <row r="905">
          <cell r="C905" t="str">
            <v>000 0707 00 0 00 00000 622</v>
          </cell>
          <cell r="G905">
            <v>78319027.040000007</v>
          </cell>
          <cell r="I905">
            <v>66154600</v>
          </cell>
          <cell r="P905">
            <v>32703905.18</v>
          </cell>
          <cell r="R905">
            <v>26218955.52</v>
          </cell>
        </row>
        <row r="906">
          <cell r="C906" t="str">
            <v>000 0707 00 0 00 00000 623</v>
          </cell>
          <cell r="G906">
            <v>28285300</v>
          </cell>
          <cell r="I906">
            <v>28285300</v>
          </cell>
          <cell r="P906">
            <v>3779995.17</v>
          </cell>
          <cell r="R906">
            <v>3779995.17</v>
          </cell>
        </row>
        <row r="907">
          <cell r="C907" t="str">
            <v>000 0707 00 0 00 00000 630</v>
          </cell>
          <cell r="G907">
            <v>144238600</v>
          </cell>
          <cell r="I907">
            <v>143559600</v>
          </cell>
          <cell r="P907">
            <v>60015972.170000002</v>
          </cell>
          <cell r="R907">
            <v>59682592.170000002</v>
          </cell>
        </row>
        <row r="908">
          <cell r="C908" t="str">
            <v>000 0707 00 0 00 00000 631</v>
          </cell>
          <cell r="G908">
            <v>55558600</v>
          </cell>
          <cell r="I908">
            <v>55558600</v>
          </cell>
          <cell r="P908">
            <v>9498820.8000000007</v>
          </cell>
          <cell r="R908">
            <v>9498820.8000000007</v>
          </cell>
        </row>
        <row r="909">
          <cell r="C909" t="str">
            <v>000 0707 00 0 00 00000 632</v>
          </cell>
          <cell r="G909">
            <v>88001000</v>
          </cell>
          <cell r="I909">
            <v>88001000</v>
          </cell>
          <cell r="P909">
            <v>50183771.369999997</v>
          </cell>
          <cell r="R909">
            <v>50183771.369999997</v>
          </cell>
        </row>
        <row r="910">
          <cell r="C910" t="str">
            <v>000 0707 00 0 00 00000 633</v>
          </cell>
          <cell r="G910">
            <v>679000</v>
          </cell>
          <cell r="I910">
            <v>0</v>
          </cell>
          <cell r="P910">
            <v>333380</v>
          </cell>
          <cell r="R910">
            <v>0</v>
          </cell>
        </row>
        <row r="911">
          <cell r="C911" t="str">
            <v>000 0707 00 0 00 00000 800</v>
          </cell>
          <cell r="G911">
            <v>89691640</v>
          </cell>
          <cell r="I911">
            <v>88020200</v>
          </cell>
          <cell r="P911">
            <v>10116761.32</v>
          </cell>
          <cell r="R911">
            <v>9747971.9000000004</v>
          </cell>
        </row>
        <row r="912">
          <cell r="C912" t="str">
            <v>000 0707 00 0 00 00000 810</v>
          </cell>
          <cell r="G912">
            <v>89691640</v>
          </cell>
          <cell r="I912">
            <v>88020200</v>
          </cell>
          <cell r="P912">
            <v>10116761.32</v>
          </cell>
          <cell r="R912">
            <v>9747971.9000000004</v>
          </cell>
        </row>
        <row r="913">
          <cell r="C913" t="str">
            <v>000 0707 00 0 00 00000 811</v>
          </cell>
          <cell r="G913">
            <v>89691640</v>
          </cell>
          <cell r="I913">
            <v>88020200</v>
          </cell>
          <cell r="P913">
            <v>10116761.32</v>
          </cell>
          <cell r="R913">
            <v>9747971.9000000004</v>
          </cell>
        </row>
        <row r="914">
          <cell r="C914" t="str">
            <v>000 0709 00 0 00 00000 000</v>
          </cell>
          <cell r="G914">
            <v>1073406064.24</v>
          </cell>
          <cell r="I914">
            <v>180084900</v>
          </cell>
          <cell r="P914">
            <v>508424641.29000002</v>
          </cell>
          <cell r="R914">
            <v>70336336.909999996</v>
          </cell>
        </row>
        <row r="915">
          <cell r="C915" t="str">
            <v>000 0709 00 0 00 00000 100</v>
          </cell>
          <cell r="G915">
            <v>774568741.19000006</v>
          </cell>
          <cell r="I915">
            <v>94736200</v>
          </cell>
          <cell r="P915">
            <v>387072037.57999998</v>
          </cell>
          <cell r="R915">
            <v>45381082.43</v>
          </cell>
        </row>
        <row r="916">
          <cell r="C916" t="str">
            <v>000 0709 00 0 00 00000 110</v>
          </cell>
          <cell r="G916">
            <v>484170906.63999999</v>
          </cell>
          <cell r="I916">
            <v>0</v>
          </cell>
          <cell r="P916">
            <v>245002303</v>
          </cell>
          <cell r="R916">
            <v>0</v>
          </cell>
        </row>
        <row r="917">
          <cell r="C917" t="str">
            <v>000 0709 00 0 00 00000 111</v>
          </cell>
          <cell r="G917">
            <v>371136053.25999999</v>
          </cell>
          <cell r="I917">
            <v>0</v>
          </cell>
          <cell r="P917">
            <v>187990608.5</v>
          </cell>
          <cell r="R917">
            <v>0</v>
          </cell>
        </row>
        <row r="918">
          <cell r="C918" t="str">
            <v>000 0709 00 0 00 00000 112</v>
          </cell>
          <cell r="G918">
            <v>1453180.57</v>
          </cell>
          <cell r="I918">
            <v>0</v>
          </cell>
          <cell r="P918">
            <v>504053.68</v>
          </cell>
          <cell r="R918">
            <v>0</v>
          </cell>
        </row>
        <row r="919">
          <cell r="C919" t="str">
            <v>000 0709 00 0 00 00000 113</v>
          </cell>
          <cell r="G919">
            <v>38700</v>
          </cell>
          <cell r="I919">
            <v>0</v>
          </cell>
          <cell r="P919">
            <v>38700</v>
          </cell>
          <cell r="R919">
            <v>0</v>
          </cell>
        </row>
        <row r="920">
          <cell r="C920" t="str">
            <v>000 0709 00 0 00 00000 119</v>
          </cell>
          <cell r="G920">
            <v>111542972.81</v>
          </cell>
          <cell r="I920">
            <v>0</v>
          </cell>
          <cell r="P920">
            <v>56468940.82</v>
          </cell>
          <cell r="R920">
            <v>0</v>
          </cell>
        </row>
        <row r="921">
          <cell r="C921" t="str">
            <v>000 0709 00 0 00 00000 120</v>
          </cell>
          <cell r="G921">
            <v>290397834.55000001</v>
          </cell>
          <cell r="I921">
            <v>94736200</v>
          </cell>
          <cell r="P921">
            <v>142069734.58000001</v>
          </cell>
          <cell r="R921">
            <v>45381082.43</v>
          </cell>
        </row>
        <row r="922">
          <cell r="C922" t="str">
            <v>000 0709 00 0 00 00000 121</v>
          </cell>
          <cell r="G922">
            <v>219633059.46000001</v>
          </cell>
          <cell r="I922">
            <v>69905700</v>
          </cell>
          <cell r="P922">
            <v>107435536.76000001</v>
          </cell>
          <cell r="R922">
            <v>33586206.68</v>
          </cell>
        </row>
        <row r="923">
          <cell r="C923" t="str">
            <v>000 0709 00 0 00 00000 122</v>
          </cell>
          <cell r="G923">
            <v>4991587.71</v>
          </cell>
          <cell r="I923">
            <v>3681050</v>
          </cell>
          <cell r="P923">
            <v>2351379.8199999998</v>
          </cell>
          <cell r="R923">
            <v>1804395.68</v>
          </cell>
        </row>
        <row r="924">
          <cell r="C924" t="str">
            <v>000 0709 00 0 00 00000 123</v>
          </cell>
          <cell r="G924">
            <v>8821.2000000000007</v>
          </cell>
          <cell r="I924">
            <v>0</v>
          </cell>
          <cell r="P924">
            <v>8821.2000000000007</v>
          </cell>
          <cell r="R924">
            <v>0</v>
          </cell>
        </row>
        <row r="925">
          <cell r="C925" t="str">
            <v>000 0709 00 0 00 00000 129</v>
          </cell>
          <cell r="G925">
            <v>65764366.18</v>
          </cell>
          <cell r="I925">
            <v>21149450</v>
          </cell>
          <cell r="P925">
            <v>32273996.800000001</v>
          </cell>
          <cell r="R925">
            <v>9990480.0700000003</v>
          </cell>
        </row>
        <row r="926">
          <cell r="C926" t="str">
            <v>000 0709 00 0 00 00000 200</v>
          </cell>
          <cell r="G926">
            <v>149213260.61000001</v>
          </cell>
          <cell r="I926">
            <v>20880300</v>
          </cell>
          <cell r="P926">
            <v>62975944.530000001</v>
          </cell>
          <cell r="R926">
            <v>2768873.96</v>
          </cell>
        </row>
        <row r="927">
          <cell r="C927" t="str">
            <v>000 0709 00 0 00 00000 240</v>
          </cell>
          <cell r="G927">
            <v>149213260.61000001</v>
          </cell>
          <cell r="I927">
            <v>20880300</v>
          </cell>
          <cell r="P927">
            <v>62975944.530000001</v>
          </cell>
          <cell r="R927">
            <v>2768873.96</v>
          </cell>
        </row>
        <row r="928">
          <cell r="C928" t="str">
            <v>000 0709 00 0 00 00000 242</v>
          </cell>
          <cell r="G928">
            <v>19954692.760000002</v>
          </cell>
          <cell r="I928">
            <v>4265400</v>
          </cell>
          <cell r="P928">
            <v>7854170.9400000004</v>
          </cell>
          <cell r="R928">
            <v>1103470.42</v>
          </cell>
        </row>
        <row r="929">
          <cell r="C929" t="str">
            <v>000 0709 00 0 00 00000 243</v>
          </cell>
          <cell r="G929">
            <v>6785833</v>
          </cell>
          <cell r="I929">
            <v>0</v>
          </cell>
          <cell r="P929">
            <v>219577.45</v>
          </cell>
          <cell r="R929">
            <v>0</v>
          </cell>
        </row>
        <row r="930">
          <cell r="C930" t="str">
            <v>000 0709 00 0 00 00000 244</v>
          </cell>
          <cell r="G930">
            <v>122472734.84999999</v>
          </cell>
          <cell r="I930">
            <v>16614900</v>
          </cell>
          <cell r="P930">
            <v>54902196.140000001</v>
          </cell>
          <cell r="R930">
            <v>1665403.54</v>
          </cell>
        </row>
        <row r="931">
          <cell r="C931" t="str">
            <v>000 0709 00 0 00 00000 300</v>
          </cell>
          <cell r="G931">
            <v>13323644.279999999</v>
          </cell>
          <cell r="I931">
            <v>9479000</v>
          </cell>
          <cell r="P931">
            <v>1264190.28</v>
          </cell>
          <cell r="R931">
            <v>639400</v>
          </cell>
        </row>
        <row r="932">
          <cell r="C932" t="str">
            <v>000 0709 00 0 00 00000 320</v>
          </cell>
          <cell r="G932">
            <v>235944.28</v>
          </cell>
          <cell r="I932">
            <v>0</v>
          </cell>
          <cell r="P932">
            <v>99944.28</v>
          </cell>
          <cell r="R932">
            <v>0</v>
          </cell>
        </row>
        <row r="933">
          <cell r="C933" t="str">
            <v>000 0709 00 0 00 00000 321</v>
          </cell>
          <cell r="G933">
            <v>235944.28</v>
          </cell>
          <cell r="I933">
            <v>0</v>
          </cell>
          <cell r="P933">
            <v>99944.28</v>
          </cell>
          <cell r="R933">
            <v>0</v>
          </cell>
        </row>
        <row r="934">
          <cell r="C934" t="str">
            <v>000 0709 00 0 00 00000 330</v>
          </cell>
          <cell r="G934">
            <v>1119000</v>
          </cell>
          <cell r="I934">
            <v>1104000</v>
          </cell>
          <cell r="P934">
            <v>639400</v>
          </cell>
          <cell r="R934">
            <v>639400</v>
          </cell>
        </row>
        <row r="935">
          <cell r="C935" t="str">
            <v>000 0709 00 0 00 00000 340</v>
          </cell>
          <cell r="G935">
            <v>187900</v>
          </cell>
          <cell r="I935">
            <v>0</v>
          </cell>
          <cell r="P935">
            <v>103300</v>
          </cell>
          <cell r="R935">
            <v>0</v>
          </cell>
        </row>
        <row r="936">
          <cell r="C936" t="str">
            <v>000 0709 00 0 00 00000 350</v>
          </cell>
          <cell r="G936">
            <v>11711000</v>
          </cell>
          <cell r="I936">
            <v>8375000</v>
          </cell>
          <cell r="P936">
            <v>394946</v>
          </cell>
          <cell r="R936">
            <v>0</v>
          </cell>
        </row>
        <row r="937">
          <cell r="C937" t="str">
            <v>000 0709 00 0 00 00000 360</v>
          </cell>
          <cell r="G937">
            <v>69800</v>
          </cell>
          <cell r="I937">
            <v>0</v>
          </cell>
          <cell r="P937">
            <v>26600</v>
          </cell>
          <cell r="R937">
            <v>0</v>
          </cell>
        </row>
        <row r="938">
          <cell r="C938" t="str">
            <v>000 0709 00 0 00 00000 400</v>
          </cell>
          <cell r="G938">
            <v>70000</v>
          </cell>
          <cell r="I938">
            <v>0</v>
          </cell>
          <cell r="P938">
            <v>70000</v>
          </cell>
          <cell r="R938">
            <v>0</v>
          </cell>
        </row>
        <row r="939">
          <cell r="C939" t="str">
            <v>000 0709 00 0 00 00000 410</v>
          </cell>
          <cell r="G939">
            <v>70000</v>
          </cell>
          <cell r="I939">
            <v>0</v>
          </cell>
          <cell r="P939">
            <v>70000</v>
          </cell>
          <cell r="R939">
            <v>0</v>
          </cell>
        </row>
        <row r="940">
          <cell r="C940" t="str">
            <v>000 0709 00 0 00 00000 414</v>
          </cell>
          <cell r="G940">
            <v>70000</v>
          </cell>
          <cell r="I940">
            <v>0</v>
          </cell>
          <cell r="P940">
            <v>70000</v>
          </cell>
          <cell r="R940">
            <v>0</v>
          </cell>
        </row>
        <row r="941">
          <cell r="C941" t="str">
            <v>000 0709 00 0 00 00000 600</v>
          </cell>
          <cell r="G941">
            <v>121728955</v>
          </cell>
          <cell r="I941">
            <v>54962400</v>
          </cell>
          <cell r="P941">
            <v>51551770.090000004</v>
          </cell>
          <cell r="R941">
            <v>21542328.52</v>
          </cell>
        </row>
        <row r="942">
          <cell r="C942" t="str">
            <v>000 0709 00 0 00 00000 610</v>
          </cell>
          <cell r="G942">
            <v>118113186.70999999</v>
          </cell>
          <cell r="I942">
            <v>52846600</v>
          </cell>
          <cell r="P942">
            <v>49209262.240000002</v>
          </cell>
          <cell r="R942">
            <v>19786906.52</v>
          </cell>
        </row>
        <row r="943">
          <cell r="C943" t="str">
            <v>000 0709 00 0 00 00000 611</v>
          </cell>
          <cell r="G943">
            <v>104247637</v>
          </cell>
          <cell r="I943">
            <v>50210400</v>
          </cell>
          <cell r="P943">
            <v>44802025.829999998</v>
          </cell>
          <cell r="R943">
            <v>18147626.52</v>
          </cell>
        </row>
        <row r="944">
          <cell r="C944" t="str">
            <v>000 0709 00 0 00 00000 612</v>
          </cell>
          <cell r="G944">
            <v>13865549.710000001</v>
          </cell>
          <cell r="I944">
            <v>2636200</v>
          </cell>
          <cell r="P944">
            <v>4407236.41</v>
          </cell>
          <cell r="R944">
            <v>1639280</v>
          </cell>
        </row>
        <row r="945">
          <cell r="C945" t="str">
            <v>000 0709 00 0 00 00000 620</v>
          </cell>
          <cell r="G945">
            <v>3555768.29</v>
          </cell>
          <cell r="I945">
            <v>2115800</v>
          </cell>
          <cell r="P945">
            <v>2342507.85</v>
          </cell>
          <cell r="R945">
            <v>1755422</v>
          </cell>
        </row>
        <row r="946">
          <cell r="C946" t="str">
            <v>000 0709 00 0 00 00000 621</v>
          </cell>
          <cell r="G946">
            <v>288600</v>
          </cell>
          <cell r="I946">
            <v>0</v>
          </cell>
          <cell r="P946">
            <v>68868</v>
          </cell>
          <cell r="R946">
            <v>0</v>
          </cell>
        </row>
        <row r="947">
          <cell r="C947" t="str">
            <v>000 0709 00 0 00 00000 622</v>
          </cell>
          <cell r="G947">
            <v>3267168.29</v>
          </cell>
          <cell r="I947">
            <v>2115800</v>
          </cell>
          <cell r="P947">
            <v>2273639.85</v>
          </cell>
          <cell r="R947">
            <v>1755422</v>
          </cell>
        </row>
        <row r="948">
          <cell r="C948" t="str">
            <v>000 0709 00 0 00 00000 630</v>
          </cell>
          <cell r="G948">
            <v>60000</v>
          </cell>
          <cell r="I948">
            <v>0</v>
          </cell>
          <cell r="P948">
            <v>0</v>
          </cell>
          <cell r="R948">
            <v>0</v>
          </cell>
        </row>
        <row r="949">
          <cell r="C949" t="str">
            <v>000 0709 00 0 00 00000 632</v>
          </cell>
          <cell r="G949">
            <v>60000</v>
          </cell>
          <cell r="I949">
            <v>0</v>
          </cell>
          <cell r="P949">
            <v>0</v>
          </cell>
          <cell r="R949">
            <v>0</v>
          </cell>
        </row>
        <row r="950">
          <cell r="C950" t="str">
            <v>000 0709 00 0 00 00000 800</v>
          </cell>
          <cell r="G950">
            <v>14501463.16</v>
          </cell>
          <cell r="I950">
            <v>27000</v>
          </cell>
          <cell r="P950">
            <v>5490698.8099999996</v>
          </cell>
          <cell r="R950">
            <v>4652</v>
          </cell>
        </row>
        <row r="951">
          <cell r="C951" t="str">
            <v>000 0709 00 0 00 00000 810</v>
          </cell>
          <cell r="G951">
            <v>11919900</v>
          </cell>
          <cell r="I951">
            <v>0</v>
          </cell>
          <cell r="P951">
            <v>4243483.67</v>
          </cell>
          <cell r="R951">
            <v>0</v>
          </cell>
        </row>
        <row r="952">
          <cell r="C952" t="str">
            <v>000 0709 00 0 00 00000 811</v>
          </cell>
          <cell r="G952">
            <v>11919900</v>
          </cell>
          <cell r="I952">
            <v>0</v>
          </cell>
          <cell r="P952">
            <v>4243483.67</v>
          </cell>
          <cell r="R952">
            <v>0</v>
          </cell>
        </row>
        <row r="953">
          <cell r="C953" t="str">
            <v>000 0709 00 0 00 00000 830</v>
          </cell>
          <cell r="G953">
            <v>225109.85</v>
          </cell>
          <cell r="I953">
            <v>0</v>
          </cell>
          <cell r="P953">
            <v>72781.850000000006</v>
          </cell>
          <cell r="R953">
            <v>0</v>
          </cell>
        </row>
        <row r="954">
          <cell r="C954" t="str">
            <v>000 0709 00 0 00 00000 831</v>
          </cell>
          <cell r="G954">
            <v>225109.85</v>
          </cell>
          <cell r="I954">
            <v>0</v>
          </cell>
          <cell r="P954">
            <v>72781.850000000006</v>
          </cell>
          <cell r="R954">
            <v>0</v>
          </cell>
        </row>
        <row r="955">
          <cell r="C955" t="str">
            <v>000 0709 00 0 00 00000 850</v>
          </cell>
          <cell r="G955">
            <v>2356453.31</v>
          </cell>
          <cell r="I955">
            <v>27000</v>
          </cell>
          <cell r="P955">
            <v>1174433.29</v>
          </cell>
          <cell r="R955">
            <v>4652</v>
          </cell>
        </row>
        <row r="956">
          <cell r="C956" t="str">
            <v>000 0709 00 0 00 00000 851</v>
          </cell>
          <cell r="G956">
            <v>1677991.83</v>
          </cell>
          <cell r="I956">
            <v>20500</v>
          </cell>
          <cell r="P956">
            <v>757981.5</v>
          </cell>
          <cell r="R956">
            <v>1202</v>
          </cell>
        </row>
        <row r="957">
          <cell r="C957" t="str">
            <v>000 0709 00 0 00 00000 852</v>
          </cell>
          <cell r="G957">
            <v>194788.4</v>
          </cell>
          <cell r="I957">
            <v>6500</v>
          </cell>
          <cell r="P957">
            <v>127408.22</v>
          </cell>
          <cell r="R957">
            <v>3450</v>
          </cell>
        </row>
        <row r="958">
          <cell r="C958" t="str">
            <v>000 0709 00 0 00 00000 853</v>
          </cell>
          <cell r="G958">
            <v>483673.08</v>
          </cell>
          <cell r="I958">
            <v>0</v>
          </cell>
          <cell r="P958">
            <v>289043.57</v>
          </cell>
          <cell r="R958">
            <v>0</v>
          </cell>
        </row>
        <row r="959">
          <cell r="C959" t="str">
            <v>000 0800 00 0 00 00000 000</v>
          </cell>
          <cell r="G959">
            <v>4281392819.9899998</v>
          </cell>
          <cell r="I959">
            <v>1596316600</v>
          </cell>
          <cell r="P959">
            <v>1795581619.25</v>
          </cell>
          <cell r="R959">
            <v>501138311.20999998</v>
          </cell>
        </row>
        <row r="960">
          <cell r="C960" t="str">
            <v>000 0801 00 0 00 00000 000</v>
          </cell>
          <cell r="G960">
            <v>3721461596.9400001</v>
          </cell>
          <cell r="I960">
            <v>1449689800</v>
          </cell>
          <cell r="P960">
            <v>1556156246.27</v>
          </cell>
          <cell r="R960">
            <v>460706985.67000002</v>
          </cell>
        </row>
        <row r="961">
          <cell r="C961" t="str">
            <v>000 0801 00 0 00 00000 100</v>
          </cell>
          <cell r="G961">
            <v>25433436.449999999</v>
          </cell>
          <cell r="I961">
            <v>0</v>
          </cell>
          <cell r="P961">
            <v>12392247.800000001</v>
          </cell>
          <cell r="R961">
            <v>0</v>
          </cell>
        </row>
        <row r="962">
          <cell r="C962" t="str">
            <v>000 0801 00 0 00 00000 110</v>
          </cell>
          <cell r="G962">
            <v>25422536.449999999</v>
          </cell>
          <cell r="I962">
            <v>0</v>
          </cell>
          <cell r="P962">
            <v>12381347.800000001</v>
          </cell>
          <cell r="R962">
            <v>0</v>
          </cell>
        </row>
        <row r="963">
          <cell r="C963" t="str">
            <v>000 0801 00 0 00 00000 111</v>
          </cell>
          <cell r="G963">
            <v>19350879</v>
          </cell>
          <cell r="I963">
            <v>0</v>
          </cell>
          <cell r="P963">
            <v>9451785.8800000008</v>
          </cell>
          <cell r="R963">
            <v>0</v>
          </cell>
        </row>
        <row r="964">
          <cell r="C964" t="str">
            <v>000 0801 00 0 00 00000 112</v>
          </cell>
          <cell r="G964">
            <v>60000</v>
          </cell>
          <cell r="I964">
            <v>0</v>
          </cell>
          <cell r="P964">
            <v>14803</v>
          </cell>
          <cell r="R964">
            <v>0</v>
          </cell>
        </row>
        <row r="965">
          <cell r="C965" t="str">
            <v>000 0801 00 0 00 00000 113</v>
          </cell>
          <cell r="G965">
            <v>105850</v>
          </cell>
          <cell r="I965">
            <v>0</v>
          </cell>
          <cell r="P965">
            <v>48387</v>
          </cell>
          <cell r="R965">
            <v>0</v>
          </cell>
        </row>
        <row r="966">
          <cell r="C966" t="str">
            <v>000 0801 00 0 00 00000 119</v>
          </cell>
          <cell r="G966">
            <v>5905807.4500000002</v>
          </cell>
          <cell r="I966">
            <v>0</v>
          </cell>
          <cell r="P966">
            <v>2866371.92</v>
          </cell>
          <cell r="R966">
            <v>0</v>
          </cell>
        </row>
        <row r="967">
          <cell r="C967" t="str">
            <v>000 0801 00 0 00 00000 120</v>
          </cell>
          <cell r="G967">
            <v>10900</v>
          </cell>
          <cell r="I967">
            <v>0</v>
          </cell>
          <cell r="P967">
            <v>10900</v>
          </cell>
          <cell r="R967">
            <v>0</v>
          </cell>
        </row>
        <row r="968">
          <cell r="C968" t="str">
            <v>000 0801 00 0 00 00000 123</v>
          </cell>
          <cell r="G968">
            <v>10900</v>
          </cell>
          <cell r="I968">
            <v>0</v>
          </cell>
          <cell r="P968">
            <v>10900</v>
          </cell>
          <cell r="R968">
            <v>0</v>
          </cell>
        </row>
        <row r="969">
          <cell r="C969" t="str">
            <v>000 0801 00 0 00 00000 200</v>
          </cell>
          <cell r="G969">
            <v>258353733.66</v>
          </cell>
          <cell r="I969">
            <v>5560000</v>
          </cell>
          <cell r="P969">
            <v>112605957.39</v>
          </cell>
          <cell r="R969">
            <v>34200</v>
          </cell>
        </row>
        <row r="970">
          <cell r="C970" t="str">
            <v>000 0801 00 0 00 00000 240</v>
          </cell>
          <cell r="G970">
            <v>258353733.66</v>
          </cell>
          <cell r="I970">
            <v>5560000</v>
          </cell>
          <cell r="P970">
            <v>112605957.39</v>
          </cell>
          <cell r="R970">
            <v>34200</v>
          </cell>
        </row>
        <row r="971">
          <cell r="C971" t="str">
            <v>000 0801 00 0 00 00000 242</v>
          </cell>
          <cell r="G971">
            <v>478542.25</v>
          </cell>
          <cell r="I971">
            <v>0</v>
          </cell>
          <cell r="P971">
            <v>146078.6</v>
          </cell>
          <cell r="R971">
            <v>0</v>
          </cell>
        </row>
        <row r="972">
          <cell r="C972" t="str">
            <v>000 0801 00 0 00 00000 243</v>
          </cell>
          <cell r="G972">
            <v>66797372</v>
          </cell>
          <cell r="I972">
            <v>0</v>
          </cell>
          <cell r="P972">
            <v>23845783.280000001</v>
          </cell>
          <cell r="R972">
            <v>0</v>
          </cell>
        </row>
        <row r="973">
          <cell r="C973" t="str">
            <v>000 0801 00 0 00 00000 244</v>
          </cell>
          <cell r="G973">
            <v>191077819.41</v>
          </cell>
          <cell r="I973">
            <v>5560000</v>
          </cell>
          <cell r="P973">
            <v>88614095.510000005</v>
          </cell>
          <cell r="R973">
            <v>34200</v>
          </cell>
        </row>
        <row r="974">
          <cell r="C974" t="str">
            <v>000 0801 00 0 00 00000 300</v>
          </cell>
          <cell r="G974">
            <v>5614780</v>
          </cell>
          <cell r="I974">
            <v>4724300</v>
          </cell>
          <cell r="P974">
            <v>2697467</v>
          </cell>
          <cell r="R974">
            <v>2124220</v>
          </cell>
        </row>
        <row r="975">
          <cell r="C975" t="str">
            <v>000 0801 00 0 00 00000 350</v>
          </cell>
          <cell r="G975">
            <v>5028300</v>
          </cell>
          <cell r="I975">
            <v>4724300</v>
          </cell>
          <cell r="P975">
            <v>2410979</v>
          </cell>
          <cell r="R975">
            <v>2124220</v>
          </cell>
        </row>
        <row r="976">
          <cell r="C976" t="str">
            <v>000 0801 00 0 00 00000 360</v>
          </cell>
          <cell r="G976">
            <v>586480</v>
          </cell>
          <cell r="I976">
            <v>0</v>
          </cell>
          <cell r="P976">
            <v>286488</v>
          </cell>
          <cell r="R976">
            <v>0</v>
          </cell>
        </row>
        <row r="977">
          <cell r="C977" t="str">
            <v>000 0801 00 0 00 00000 400</v>
          </cell>
          <cell r="G977">
            <v>114879521.79000001</v>
          </cell>
          <cell r="I977">
            <v>0</v>
          </cell>
          <cell r="P977">
            <v>4198074.45</v>
          </cell>
          <cell r="R977">
            <v>0</v>
          </cell>
        </row>
        <row r="978">
          <cell r="C978" t="str">
            <v>000 0801 00 0 00 00000 410</v>
          </cell>
          <cell r="G978">
            <v>114879521.79000001</v>
          </cell>
          <cell r="I978">
            <v>0</v>
          </cell>
          <cell r="P978">
            <v>4198074.45</v>
          </cell>
          <cell r="R978">
            <v>0</v>
          </cell>
        </row>
        <row r="979">
          <cell r="C979" t="str">
            <v>000 0801 00 0 00 00000 412</v>
          </cell>
          <cell r="G979">
            <v>17220000</v>
          </cell>
          <cell r="I979">
            <v>0</v>
          </cell>
          <cell r="P979">
            <v>1603892.66</v>
          </cell>
          <cell r="R979">
            <v>0</v>
          </cell>
        </row>
        <row r="980">
          <cell r="C980" t="str">
            <v>000 0801 00 0 00 00000 414</v>
          </cell>
          <cell r="G980">
            <v>97659521.790000007</v>
          </cell>
          <cell r="I980">
            <v>0</v>
          </cell>
          <cell r="P980">
            <v>2594181.79</v>
          </cell>
          <cell r="R980">
            <v>0</v>
          </cell>
        </row>
        <row r="981">
          <cell r="C981" t="str">
            <v>000 0801 00 0 00 00000 500</v>
          </cell>
          <cell r="G981">
            <v>1000000</v>
          </cell>
          <cell r="I981">
            <v>210243000</v>
          </cell>
          <cell r="P981">
            <v>0</v>
          </cell>
          <cell r="R981">
            <v>11942447.26</v>
          </cell>
        </row>
        <row r="982">
          <cell r="C982" t="str">
            <v>000 0801 00 0 00 00000 520</v>
          </cell>
          <cell r="G982">
            <v>1000000</v>
          </cell>
          <cell r="I982">
            <v>200243000</v>
          </cell>
          <cell r="P982">
            <v>0</v>
          </cell>
          <cell r="R982">
            <v>11942447.26</v>
          </cell>
        </row>
        <row r="983">
          <cell r="C983" t="str">
            <v>000 0801 00 0 00 00000 521</v>
          </cell>
          <cell r="G983">
            <v>1000000</v>
          </cell>
          <cell r="I983">
            <v>151060100</v>
          </cell>
          <cell r="P983">
            <v>0</v>
          </cell>
          <cell r="R983">
            <v>9552095.2599999998</v>
          </cell>
        </row>
        <row r="984">
          <cell r="C984" t="str">
            <v>000 0801 00 0 00 00000 522</v>
          </cell>
          <cell r="G984">
            <v>0</v>
          </cell>
          <cell r="I984">
            <v>49182900</v>
          </cell>
          <cell r="P984">
            <v>0</v>
          </cell>
          <cell r="R984">
            <v>2390352</v>
          </cell>
        </row>
        <row r="985">
          <cell r="C985" t="str">
            <v>000 0801 00 0 00 00000 540</v>
          </cell>
          <cell r="G985">
            <v>0</v>
          </cell>
          <cell r="I985">
            <v>10000000</v>
          </cell>
          <cell r="P985">
            <v>0</v>
          </cell>
          <cell r="R985">
            <v>0</v>
          </cell>
        </row>
        <row r="986">
          <cell r="C986" t="str">
            <v>000 0801 00 0 00 00000 600</v>
          </cell>
          <cell r="G986">
            <v>3315801447.04</v>
          </cell>
          <cell r="I986">
            <v>1229162500</v>
          </cell>
          <cell r="P986">
            <v>1424107393.6300001</v>
          </cell>
          <cell r="R986">
            <v>446606118.41000003</v>
          </cell>
        </row>
        <row r="987">
          <cell r="C987" t="str">
            <v>000 0801 00 0 00 00000 610</v>
          </cell>
          <cell r="G987">
            <v>2130230340.23</v>
          </cell>
          <cell r="I987">
            <v>453040400</v>
          </cell>
          <cell r="P987">
            <v>908732020.96000004</v>
          </cell>
          <cell r="R987">
            <v>130000082.09</v>
          </cell>
        </row>
        <row r="988">
          <cell r="C988" t="str">
            <v>000 0801 00 0 00 00000 611</v>
          </cell>
          <cell r="G988">
            <v>1699905786.5999999</v>
          </cell>
          <cell r="I988">
            <v>254709830</v>
          </cell>
          <cell r="P988">
            <v>868815952.40999997</v>
          </cell>
          <cell r="R988">
            <v>121629614</v>
          </cell>
        </row>
        <row r="989">
          <cell r="C989" t="str">
            <v>000 0801 00 0 00 00000 612</v>
          </cell>
          <cell r="G989">
            <v>325315753.63</v>
          </cell>
          <cell r="I989">
            <v>93321770</v>
          </cell>
          <cell r="P989">
            <v>37316068.549999997</v>
          </cell>
          <cell r="R989">
            <v>5770468.0899999999</v>
          </cell>
        </row>
        <row r="990">
          <cell r="C990" t="str">
            <v>000 0801 00 0 00 00000 613</v>
          </cell>
          <cell r="G990">
            <v>105008800</v>
          </cell>
          <cell r="I990">
            <v>105008800</v>
          </cell>
          <cell r="P990">
            <v>2600000</v>
          </cell>
          <cell r="R990">
            <v>2600000</v>
          </cell>
        </row>
        <row r="991">
          <cell r="C991" t="str">
            <v>000 0801 00 0 00 00000 620</v>
          </cell>
          <cell r="G991">
            <v>1184446106.8099999</v>
          </cell>
          <cell r="I991">
            <v>775722100</v>
          </cell>
          <cell r="P991">
            <v>514650341.68000001</v>
          </cell>
          <cell r="R991">
            <v>316206036.31999999</v>
          </cell>
        </row>
        <row r="992">
          <cell r="C992" t="str">
            <v>000 0801 00 0 00 00000 621</v>
          </cell>
          <cell r="G992">
            <v>901633044.45000005</v>
          </cell>
          <cell r="I992">
            <v>546228800</v>
          </cell>
          <cell r="P992">
            <v>470169985.52999997</v>
          </cell>
          <cell r="R992">
            <v>280872016</v>
          </cell>
        </row>
        <row r="993">
          <cell r="C993" t="str">
            <v>000 0801 00 0 00 00000 622</v>
          </cell>
          <cell r="G993">
            <v>253956462.36000001</v>
          </cell>
          <cell r="I993">
            <v>200636700</v>
          </cell>
          <cell r="P993">
            <v>43880356.149999999</v>
          </cell>
          <cell r="R993">
            <v>34734020.32</v>
          </cell>
        </row>
        <row r="994">
          <cell r="C994" t="str">
            <v>000 0801 00 0 00 00000 623</v>
          </cell>
          <cell r="G994">
            <v>28856600</v>
          </cell>
          <cell r="I994">
            <v>28856600</v>
          </cell>
          <cell r="P994">
            <v>600000</v>
          </cell>
          <cell r="R994">
            <v>600000</v>
          </cell>
        </row>
        <row r="995">
          <cell r="C995" t="str">
            <v>000 0801 00 0 00 00000 630</v>
          </cell>
          <cell r="G995">
            <v>1125000</v>
          </cell>
          <cell r="I995">
            <v>400000</v>
          </cell>
          <cell r="P995">
            <v>725030.99</v>
          </cell>
          <cell r="R995">
            <v>400000</v>
          </cell>
        </row>
        <row r="996">
          <cell r="C996" t="str">
            <v>000 0801 00 0 00 00000 632</v>
          </cell>
          <cell r="G996">
            <v>1125000</v>
          </cell>
          <cell r="I996">
            <v>400000</v>
          </cell>
          <cell r="P996">
            <v>725030.99</v>
          </cell>
          <cell r="R996">
            <v>400000</v>
          </cell>
        </row>
        <row r="997">
          <cell r="C997" t="str">
            <v>000 0801 00 0 00 00000 800</v>
          </cell>
          <cell r="G997">
            <v>378678</v>
          </cell>
          <cell r="I997">
            <v>0</v>
          </cell>
          <cell r="P997">
            <v>155106</v>
          </cell>
          <cell r="R997">
            <v>0</v>
          </cell>
        </row>
        <row r="998">
          <cell r="C998" t="str">
            <v>000 0801 00 0 00 00000 850</v>
          </cell>
          <cell r="G998">
            <v>378678</v>
          </cell>
          <cell r="I998">
            <v>0</v>
          </cell>
          <cell r="P998">
            <v>155106</v>
          </cell>
          <cell r="R998">
            <v>0</v>
          </cell>
        </row>
        <row r="999">
          <cell r="C999" t="str">
            <v>000 0801 00 0 00 00000 851</v>
          </cell>
          <cell r="G999">
            <v>337100</v>
          </cell>
          <cell r="I999">
            <v>0</v>
          </cell>
          <cell r="P999">
            <v>133328</v>
          </cell>
          <cell r="R999">
            <v>0</v>
          </cell>
        </row>
        <row r="1000">
          <cell r="C1000" t="str">
            <v>000 0801 00 0 00 00000 853</v>
          </cell>
          <cell r="G1000">
            <v>41578</v>
          </cell>
          <cell r="I1000">
            <v>0</v>
          </cell>
          <cell r="P1000">
            <v>21778</v>
          </cell>
          <cell r="R1000">
            <v>0</v>
          </cell>
        </row>
        <row r="1001">
          <cell r="C1001" t="str">
            <v>000 0802 00 0 00 00000 000</v>
          </cell>
          <cell r="G1001">
            <v>43761200</v>
          </cell>
          <cell r="I1001">
            <v>42000000</v>
          </cell>
          <cell r="P1001">
            <v>16211422.869999999</v>
          </cell>
          <cell r="R1001">
            <v>15000000</v>
          </cell>
        </row>
        <row r="1002">
          <cell r="C1002" t="str">
            <v>000 0802 00 0 00 00000 600</v>
          </cell>
          <cell r="G1002">
            <v>13761200</v>
          </cell>
          <cell r="I1002">
            <v>12000000</v>
          </cell>
          <cell r="P1002">
            <v>1211422.8700000001</v>
          </cell>
          <cell r="R1002">
            <v>0</v>
          </cell>
        </row>
        <row r="1003">
          <cell r="C1003" t="str">
            <v>000 0802 00 0 00 00000 610</v>
          </cell>
          <cell r="G1003">
            <v>626200</v>
          </cell>
          <cell r="I1003">
            <v>0</v>
          </cell>
          <cell r="P1003">
            <v>367500</v>
          </cell>
          <cell r="R1003">
            <v>0</v>
          </cell>
        </row>
        <row r="1004">
          <cell r="C1004" t="str">
            <v>000 0802 00 0 00 00000 611</v>
          </cell>
          <cell r="G1004">
            <v>626200</v>
          </cell>
          <cell r="I1004">
            <v>0</v>
          </cell>
          <cell r="P1004">
            <v>367500</v>
          </cell>
          <cell r="R1004">
            <v>0</v>
          </cell>
        </row>
        <row r="1005">
          <cell r="C1005" t="str">
            <v>000 0802 00 0 00 00000 620</v>
          </cell>
          <cell r="G1005">
            <v>13135000</v>
          </cell>
          <cell r="I1005">
            <v>12000000</v>
          </cell>
          <cell r="P1005">
            <v>843922.87</v>
          </cell>
          <cell r="R1005">
            <v>0</v>
          </cell>
        </row>
        <row r="1006">
          <cell r="C1006" t="str">
            <v>000 0802 00 0 00 00000 621</v>
          </cell>
          <cell r="G1006">
            <v>1100000</v>
          </cell>
          <cell r="I1006">
            <v>0</v>
          </cell>
          <cell r="P1006">
            <v>828922.87</v>
          </cell>
          <cell r="R1006">
            <v>0</v>
          </cell>
        </row>
        <row r="1007">
          <cell r="C1007" t="str">
            <v>000 0802 00 0 00 00000 622</v>
          </cell>
          <cell r="G1007">
            <v>12035000</v>
          </cell>
          <cell r="I1007">
            <v>12000000</v>
          </cell>
          <cell r="P1007">
            <v>15000</v>
          </cell>
          <cell r="R1007">
            <v>0</v>
          </cell>
        </row>
        <row r="1008">
          <cell r="C1008" t="str">
            <v>000 0802 00 0 00 00000 800</v>
          </cell>
          <cell r="G1008">
            <v>30000000</v>
          </cell>
          <cell r="I1008">
            <v>30000000</v>
          </cell>
          <cell r="P1008">
            <v>15000000</v>
          </cell>
          <cell r="R1008">
            <v>15000000</v>
          </cell>
        </row>
        <row r="1009">
          <cell r="C1009" t="str">
            <v>000 0802 00 0 00 00000 810</v>
          </cell>
          <cell r="G1009">
            <v>30000000</v>
          </cell>
          <cell r="I1009">
            <v>30000000</v>
          </cell>
          <cell r="P1009">
            <v>15000000</v>
          </cell>
          <cell r="R1009">
            <v>15000000</v>
          </cell>
        </row>
        <row r="1010">
          <cell r="C1010" t="str">
            <v>000 0802 00 0 00 00000 811</v>
          </cell>
          <cell r="G1010">
            <v>30000000</v>
          </cell>
          <cell r="I1010">
            <v>30000000</v>
          </cell>
          <cell r="P1010">
            <v>15000000</v>
          </cell>
          <cell r="R1010">
            <v>15000000</v>
          </cell>
        </row>
        <row r="1011">
          <cell r="C1011" t="str">
            <v>000 0804 00 0 00 00000 000</v>
          </cell>
          <cell r="G1011">
            <v>516170023.05000001</v>
          </cell>
          <cell r="I1011">
            <v>104626800</v>
          </cell>
          <cell r="P1011">
            <v>223213950.11000001</v>
          </cell>
          <cell r="R1011">
            <v>25431325.539999999</v>
          </cell>
        </row>
        <row r="1012">
          <cell r="C1012" t="str">
            <v>000 0804 00 0 00 00000 100</v>
          </cell>
          <cell r="G1012">
            <v>372316290.01999998</v>
          </cell>
          <cell r="I1012">
            <v>55786400</v>
          </cell>
          <cell r="P1012">
            <v>177957223.91999999</v>
          </cell>
          <cell r="R1012">
            <v>23252218.489999998</v>
          </cell>
        </row>
        <row r="1013">
          <cell r="C1013" t="str">
            <v>000 0804 00 0 00 00000 110</v>
          </cell>
          <cell r="G1013">
            <v>263174166.87</v>
          </cell>
          <cell r="I1013">
            <v>0</v>
          </cell>
          <cell r="P1013">
            <v>129283292.19</v>
          </cell>
          <cell r="R1013">
            <v>0</v>
          </cell>
        </row>
        <row r="1014">
          <cell r="C1014" t="str">
            <v>000 0804 00 0 00 00000 111</v>
          </cell>
          <cell r="G1014">
            <v>201732583.62</v>
          </cell>
          <cell r="I1014">
            <v>0</v>
          </cell>
          <cell r="P1014">
            <v>99148315.689999998</v>
          </cell>
          <cell r="R1014">
            <v>0</v>
          </cell>
        </row>
        <row r="1015">
          <cell r="C1015" t="str">
            <v>000 0804 00 0 00 00000 112</v>
          </cell>
          <cell r="G1015">
            <v>135040</v>
          </cell>
          <cell r="I1015">
            <v>0</v>
          </cell>
          <cell r="P1015">
            <v>24232.31</v>
          </cell>
          <cell r="R1015">
            <v>0</v>
          </cell>
        </row>
        <row r="1016">
          <cell r="C1016" t="str">
            <v>000 0804 00 0 00 00000 119</v>
          </cell>
          <cell r="G1016">
            <v>61306543.25</v>
          </cell>
          <cell r="I1016">
            <v>0</v>
          </cell>
          <cell r="P1016">
            <v>30110744.190000001</v>
          </cell>
          <cell r="R1016">
            <v>0</v>
          </cell>
        </row>
        <row r="1017">
          <cell r="C1017" t="str">
            <v>000 0804 00 0 00 00000 120</v>
          </cell>
          <cell r="G1017">
            <v>109142123.15000001</v>
          </cell>
          <cell r="I1017">
            <v>55786400</v>
          </cell>
          <cell r="P1017">
            <v>48673931.729999997</v>
          </cell>
          <cell r="R1017">
            <v>23252218.489999998</v>
          </cell>
        </row>
        <row r="1018">
          <cell r="C1018" t="str">
            <v>000 0804 00 0 00 00000 121</v>
          </cell>
          <cell r="G1018">
            <v>78138239.030000001</v>
          </cell>
          <cell r="I1018">
            <v>37423800</v>
          </cell>
          <cell r="P1018">
            <v>36852901.039999999</v>
          </cell>
          <cell r="R1018">
            <v>17564786.199999999</v>
          </cell>
        </row>
        <row r="1019">
          <cell r="C1019" t="str">
            <v>000 0804 00 0 00 00000 122</v>
          </cell>
          <cell r="G1019">
            <v>7399025.6799999997</v>
          </cell>
          <cell r="I1019">
            <v>7060300</v>
          </cell>
          <cell r="P1019">
            <v>455171.91</v>
          </cell>
          <cell r="R1019">
            <v>285400.90999999997</v>
          </cell>
        </row>
        <row r="1020">
          <cell r="C1020" t="str">
            <v>000 0804 00 0 00 00000 129</v>
          </cell>
          <cell r="G1020">
            <v>23604858.440000001</v>
          </cell>
          <cell r="I1020">
            <v>11302300</v>
          </cell>
          <cell r="P1020">
            <v>11365858.779999999</v>
          </cell>
          <cell r="R1020">
            <v>5402031.3799999999</v>
          </cell>
        </row>
        <row r="1021">
          <cell r="C1021" t="str">
            <v>000 0804 00 0 00 00000 200</v>
          </cell>
          <cell r="G1021">
            <v>46763094.579999998</v>
          </cell>
          <cell r="I1021">
            <v>15837400</v>
          </cell>
          <cell r="P1021">
            <v>15949816.300000001</v>
          </cell>
          <cell r="R1021">
            <v>2178604.0499999998</v>
          </cell>
        </row>
        <row r="1022">
          <cell r="C1022" t="str">
            <v>000 0804 00 0 00 00000 240</v>
          </cell>
          <cell r="G1022">
            <v>46763094.579999998</v>
          </cell>
          <cell r="I1022">
            <v>15837400</v>
          </cell>
          <cell r="P1022">
            <v>15949816.300000001</v>
          </cell>
          <cell r="R1022">
            <v>2178604.0499999998</v>
          </cell>
        </row>
        <row r="1023">
          <cell r="C1023" t="str">
            <v>000 0804 00 0 00 00000 242</v>
          </cell>
          <cell r="G1023">
            <v>6719806.5499999998</v>
          </cell>
          <cell r="I1023">
            <v>2890000</v>
          </cell>
          <cell r="P1023">
            <v>2140254.9500000002</v>
          </cell>
          <cell r="R1023">
            <v>459495.63</v>
          </cell>
        </row>
        <row r="1024">
          <cell r="C1024" t="str">
            <v>000 0804 00 0 00 00000 243</v>
          </cell>
          <cell r="G1024">
            <v>769400</v>
          </cell>
          <cell r="I1024">
            <v>0</v>
          </cell>
          <cell r="P1024">
            <v>744560</v>
          </cell>
          <cell r="R1024">
            <v>0</v>
          </cell>
        </row>
        <row r="1025">
          <cell r="C1025" t="str">
            <v>000 0804 00 0 00 00000 244</v>
          </cell>
          <cell r="G1025">
            <v>39273888.030000001</v>
          </cell>
          <cell r="I1025">
            <v>12947400</v>
          </cell>
          <cell r="P1025">
            <v>13065001.35</v>
          </cell>
          <cell r="R1025">
            <v>1719108.42</v>
          </cell>
        </row>
        <row r="1026">
          <cell r="C1026" t="str">
            <v>000 0804 00 0 00 00000 300</v>
          </cell>
          <cell r="G1026">
            <v>301748.71999999997</v>
          </cell>
          <cell r="I1026">
            <v>0</v>
          </cell>
          <cell r="P1026">
            <v>118235.05</v>
          </cell>
          <cell r="R1026">
            <v>0</v>
          </cell>
        </row>
        <row r="1027">
          <cell r="C1027" t="str">
            <v>000 0804 00 0 00 00000 320</v>
          </cell>
          <cell r="G1027">
            <v>91333.72</v>
          </cell>
          <cell r="I1027">
            <v>0</v>
          </cell>
          <cell r="P1027">
            <v>91235.05</v>
          </cell>
          <cell r="R1027">
            <v>0</v>
          </cell>
        </row>
        <row r="1028">
          <cell r="C1028" t="str">
            <v>000 0804 00 0 00 00000 321</v>
          </cell>
          <cell r="G1028">
            <v>91333.72</v>
          </cell>
          <cell r="I1028">
            <v>0</v>
          </cell>
          <cell r="P1028">
            <v>91235.05</v>
          </cell>
          <cell r="R1028">
            <v>0</v>
          </cell>
        </row>
        <row r="1029">
          <cell r="C1029" t="str">
            <v>000 0804 00 0 00 00000 350</v>
          </cell>
          <cell r="G1029">
            <v>210415</v>
          </cell>
          <cell r="I1029">
            <v>0</v>
          </cell>
          <cell r="P1029">
            <v>27000</v>
          </cell>
          <cell r="R1029">
            <v>0</v>
          </cell>
        </row>
        <row r="1030">
          <cell r="C1030" t="str">
            <v>000 0804 00 0 00 00000 500</v>
          </cell>
          <cell r="G1030">
            <v>0</v>
          </cell>
          <cell r="I1030">
            <v>0</v>
          </cell>
          <cell r="P1030">
            <v>0</v>
          </cell>
          <cell r="R1030">
            <v>0</v>
          </cell>
        </row>
        <row r="1031">
          <cell r="C1031" t="str">
            <v>000 0804 00 0 00 00000 540</v>
          </cell>
          <cell r="G1031">
            <v>0</v>
          </cell>
          <cell r="I1031">
            <v>0</v>
          </cell>
          <cell r="P1031">
            <v>0</v>
          </cell>
          <cell r="R1031">
            <v>0</v>
          </cell>
        </row>
        <row r="1032">
          <cell r="C1032" t="str">
            <v>000 0804 00 0 00 00000 600</v>
          </cell>
          <cell r="G1032">
            <v>63251752.57</v>
          </cell>
          <cell r="I1032">
            <v>0</v>
          </cell>
          <cell r="P1032">
            <v>28947322.039999999</v>
          </cell>
          <cell r="R1032">
            <v>0</v>
          </cell>
        </row>
        <row r="1033">
          <cell r="C1033" t="str">
            <v>000 0804 00 0 00 00000 610</v>
          </cell>
          <cell r="G1033">
            <v>63245252.57</v>
          </cell>
          <cell r="I1033">
            <v>0</v>
          </cell>
          <cell r="P1033">
            <v>28947322.039999999</v>
          </cell>
          <cell r="R1033">
            <v>0</v>
          </cell>
        </row>
        <row r="1034">
          <cell r="C1034" t="str">
            <v>000 0804 00 0 00 00000 611</v>
          </cell>
          <cell r="G1034">
            <v>48849400</v>
          </cell>
          <cell r="I1034">
            <v>0</v>
          </cell>
          <cell r="P1034">
            <v>25667450.43</v>
          </cell>
          <cell r="R1034">
            <v>0</v>
          </cell>
        </row>
        <row r="1035">
          <cell r="C1035" t="str">
            <v>000 0804 00 0 00 00000 612</v>
          </cell>
          <cell r="G1035">
            <v>14395852.57</v>
          </cell>
          <cell r="I1035">
            <v>0</v>
          </cell>
          <cell r="P1035">
            <v>3279871.61</v>
          </cell>
          <cell r="R1035">
            <v>0</v>
          </cell>
        </row>
        <row r="1036">
          <cell r="C1036" t="str">
            <v>000 0804 00 0 00 00000 620</v>
          </cell>
          <cell r="G1036">
            <v>6500</v>
          </cell>
          <cell r="I1036">
            <v>0</v>
          </cell>
          <cell r="P1036">
            <v>0</v>
          </cell>
          <cell r="R1036">
            <v>0</v>
          </cell>
        </row>
        <row r="1037">
          <cell r="C1037" t="str">
            <v>000 0804 00 0 00 00000 622</v>
          </cell>
          <cell r="G1037">
            <v>6500</v>
          </cell>
          <cell r="I1037">
            <v>0</v>
          </cell>
          <cell r="P1037">
            <v>0</v>
          </cell>
          <cell r="R1037">
            <v>0</v>
          </cell>
        </row>
        <row r="1038">
          <cell r="C1038" t="str">
            <v>000 0804 00 0 00 00000 800</v>
          </cell>
          <cell r="G1038">
            <v>33537137.16</v>
          </cell>
          <cell r="I1038">
            <v>33003000</v>
          </cell>
          <cell r="P1038">
            <v>241352.8</v>
          </cell>
          <cell r="R1038">
            <v>503</v>
          </cell>
        </row>
        <row r="1039">
          <cell r="C1039" t="str">
            <v>000 0804 00 0 00 00000 810</v>
          </cell>
          <cell r="G1039">
            <v>33000000</v>
          </cell>
          <cell r="I1039">
            <v>33000000</v>
          </cell>
          <cell r="P1039">
            <v>0</v>
          </cell>
          <cell r="R1039">
            <v>0</v>
          </cell>
        </row>
        <row r="1040">
          <cell r="C1040" t="str">
            <v>000 0804 00 0 00 00000 811</v>
          </cell>
          <cell r="G1040">
            <v>33000000</v>
          </cell>
          <cell r="I1040">
            <v>33000000</v>
          </cell>
          <cell r="P1040">
            <v>0</v>
          </cell>
          <cell r="R1040">
            <v>0</v>
          </cell>
        </row>
        <row r="1041">
          <cell r="C1041" t="str">
            <v>000 0804 00 0 00 00000 850</v>
          </cell>
          <cell r="G1041">
            <v>537137.16</v>
          </cell>
          <cell r="I1041">
            <v>3000</v>
          </cell>
          <cell r="P1041">
            <v>241352.8</v>
          </cell>
          <cell r="R1041">
            <v>503</v>
          </cell>
        </row>
        <row r="1042">
          <cell r="C1042" t="str">
            <v>000 0804 00 0 00 00000 851</v>
          </cell>
          <cell r="G1042">
            <v>322001</v>
          </cell>
          <cell r="I1042">
            <v>3000</v>
          </cell>
          <cell r="P1042">
            <v>131363</v>
          </cell>
          <cell r="R1042">
            <v>503</v>
          </cell>
        </row>
        <row r="1043">
          <cell r="C1043" t="str">
            <v>000 0804 00 0 00 00000 852</v>
          </cell>
          <cell r="G1043">
            <v>67486</v>
          </cell>
          <cell r="I1043">
            <v>0</v>
          </cell>
          <cell r="P1043">
            <v>56920</v>
          </cell>
          <cell r="R1043">
            <v>0</v>
          </cell>
        </row>
        <row r="1044">
          <cell r="C1044" t="str">
            <v>000 0804 00 0 00 00000 853</v>
          </cell>
          <cell r="G1044">
            <v>147650.16</v>
          </cell>
          <cell r="I1044">
            <v>0</v>
          </cell>
          <cell r="P1044">
            <v>53069.8</v>
          </cell>
          <cell r="R1044">
            <v>0</v>
          </cell>
        </row>
        <row r="1045">
          <cell r="C1045" t="str">
            <v>000 0900 00 0 00 00000 000</v>
          </cell>
          <cell r="G1045">
            <v>9807719717.1000004</v>
          </cell>
          <cell r="I1045">
            <v>9803650537.1000004</v>
          </cell>
          <cell r="P1045">
            <v>2782573569.29</v>
          </cell>
          <cell r="R1045">
            <v>2780329228.7600002</v>
          </cell>
        </row>
        <row r="1046">
          <cell r="C1046" t="str">
            <v>000 0901 00 0 00 00000 000</v>
          </cell>
          <cell r="G1046">
            <v>4959610700</v>
          </cell>
          <cell r="I1046">
            <v>4959610700</v>
          </cell>
          <cell r="P1046">
            <v>1622826624.1900001</v>
          </cell>
          <cell r="R1046">
            <v>1622826624.1900001</v>
          </cell>
        </row>
        <row r="1047">
          <cell r="C1047" t="str">
            <v>000 0901 00 0 00 00000 200</v>
          </cell>
          <cell r="G1047">
            <v>23937800</v>
          </cell>
          <cell r="I1047">
            <v>23937800</v>
          </cell>
          <cell r="P1047">
            <v>3127985.31</v>
          </cell>
          <cell r="R1047">
            <v>3127985.31</v>
          </cell>
        </row>
        <row r="1048">
          <cell r="C1048" t="str">
            <v>000 0901 00 0 00 00000 240</v>
          </cell>
          <cell r="G1048">
            <v>23937800</v>
          </cell>
          <cell r="I1048">
            <v>23937800</v>
          </cell>
          <cell r="P1048">
            <v>3127985.31</v>
          </cell>
          <cell r="R1048">
            <v>3127985.31</v>
          </cell>
        </row>
        <row r="1049">
          <cell r="C1049" t="str">
            <v>000 0901 00 0 00 00000 244</v>
          </cell>
          <cell r="G1049">
            <v>23937800</v>
          </cell>
          <cell r="I1049">
            <v>23937800</v>
          </cell>
          <cell r="P1049">
            <v>3127985.31</v>
          </cell>
          <cell r="R1049">
            <v>3127985.31</v>
          </cell>
        </row>
        <row r="1050">
          <cell r="C1050" t="str">
            <v>000 0901 00 0 00 00000 600</v>
          </cell>
          <cell r="G1050">
            <v>4935672900</v>
          </cell>
          <cell r="I1050">
            <v>4935672900</v>
          </cell>
          <cell r="P1050">
            <v>1619698638.8800001</v>
          </cell>
          <cell r="R1050">
            <v>1619698638.8800001</v>
          </cell>
        </row>
        <row r="1051">
          <cell r="C1051" t="str">
            <v>000 0901 00 0 00 00000 610</v>
          </cell>
          <cell r="G1051">
            <v>4139727400</v>
          </cell>
          <cell r="I1051">
            <v>4139727400</v>
          </cell>
          <cell r="P1051">
            <v>1312654901.72</v>
          </cell>
          <cell r="R1051">
            <v>1312654901.72</v>
          </cell>
        </row>
        <row r="1052">
          <cell r="C1052" t="str">
            <v>000 0901 00 0 00 00000 611</v>
          </cell>
          <cell r="G1052">
            <v>2891435700</v>
          </cell>
          <cell r="I1052">
            <v>2891435700</v>
          </cell>
          <cell r="P1052">
            <v>1287272827.9200001</v>
          </cell>
          <cell r="R1052">
            <v>1287272827.9200001</v>
          </cell>
        </row>
        <row r="1053">
          <cell r="C1053" t="str">
            <v>000 0901 00 0 00 00000 612</v>
          </cell>
          <cell r="G1053">
            <v>1248291700</v>
          </cell>
          <cell r="I1053">
            <v>1248291700</v>
          </cell>
          <cell r="P1053">
            <v>25382073.800000001</v>
          </cell>
          <cell r="R1053">
            <v>25382073.800000001</v>
          </cell>
        </row>
        <row r="1054">
          <cell r="C1054" t="str">
            <v>000 0901 00 0 00 00000 620</v>
          </cell>
          <cell r="G1054">
            <v>795945500</v>
          </cell>
          <cell r="I1054">
            <v>795945500</v>
          </cell>
          <cell r="P1054">
            <v>307043737.16000003</v>
          </cell>
          <cell r="R1054">
            <v>307043737.16000003</v>
          </cell>
        </row>
        <row r="1055">
          <cell r="C1055" t="str">
            <v>000 0901 00 0 00 00000 621</v>
          </cell>
          <cell r="G1055">
            <v>641652400</v>
          </cell>
          <cell r="I1055">
            <v>641652400</v>
          </cell>
          <cell r="P1055">
            <v>300394491.43000001</v>
          </cell>
          <cell r="R1055">
            <v>300394491.43000001</v>
          </cell>
        </row>
        <row r="1056">
          <cell r="C1056" t="str">
            <v>000 0901 00 0 00 00000 622</v>
          </cell>
          <cell r="G1056">
            <v>154293100</v>
          </cell>
          <cell r="I1056">
            <v>154293100</v>
          </cell>
          <cell r="P1056">
            <v>6649245.7300000004</v>
          </cell>
          <cell r="R1056">
            <v>6649245.7300000004</v>
          </cell>
        </row>
        <row r="1057">
          <cell r="C1057" t="str">
            <v>000 0902 00 0 00 00000 000</v>
          </cell>
          <cell r="G1057">
            <v>1631117900</v>
          </cell>
          <cell r="I1057">
            <v>1631117900</v>
          </cell>
          <cell r="P1057">
            <v>483143551.45999998</v>
          </cell>
          <cell r="R1057">
            <v>483143551.45999998</v>
          </cell>
        </row>
        <row r="1058">
          <cell r="C1058" t="str">
            <v>000 0902 00 0 00 00000 600</v>
          </cell>
          <cell r="G1058">
            <v>1631117900</v>
          </cell>
          <cell r="I1058">
            <v>1631117900</v>
          </cell>
          <cell r="P1058">
            <v>483143551.45999998</v>
          </cell>
          <cell r="R1058">
            <v>483143551.45999998</v>
          </cell>
        </row>
        <row r="1059">
          <cell r="C1059" t="str">
            <v>000 0902 00 0 00 00000 610</v>
          </cell>
          <cell r="G1059">
            <v>1120643800</v>
          </cell>
          <cell r="I1059">
            <v>1120643800</v>
          </cell>
          <cell r="P1059">
            <v>296038037.63</v>
          </cell>
          <cell r="R1059">
            <v>296038037.63</v>
          </cell>
        </row>
        <row r="1060">
          <cell r="C1060" t="str">
            <v>000 0902 00 0 00 00000 611</v>
          </cell>
          <cell r="G1060">
            <v>597987300</v>
          </cell>
          <cell r="I1060">
            <v>597987300</v>
          </cell>
          <cell r="P1060">
            <v>286770396.13</v>
          </cell>
          <cell r="R1060">
            <v>286770396.13</v>
          </cell>
        </row>
        <row r="1061">
          <cell r="C1061" t="str">
            <v>000 0902 00 0 00 00000 612</v>
          </cell>
          <cell r="G1061">
            <v>522656500</v>
          </cell>
          <cell r="I1061">
            <v>522656500</v>
          </cell>
          <cell r="P1061">
            <v>9267641.5</v>
          </cell>
          <cell r="R1061">
            <v>9267641.5</v>
          </cell>
        </row>
        <row r="1062">
          <cell r="C1062" t="str">
            <v>000 0902 00 0 00 00000 620</v>
          </cell>
          <cell r="G1062">
            <v>510474100</v>
          </cell>
          <cell r="I1062">
            <v>510474100</v>
          </cell>
          <cell r="P1062">
            <v>187105513.83000001</v>
          </cell>
          <cell r="R1062">
            <v>187105513.83000001</v>
          </cell>
        </row>
        <row r="1063">
          <cell r="C1063" t="str">
            <v>000 0902 00 0 00 00000 621</v>
          </cell>
          <cell r="G1063">
            <v>317563600</v>
          </cell>
          <cell r="I1063">
            <v>317563600</v>
          </cell>
          <cell r="P1063">
            <v>156522335.94999999</v>
          </cell>
          <cell r="R1063">
            <v>156522335.94999999</v>
          </cell>
        </row>
        <row r="1064">
          <cell r="C1064" t="str">
            <v>000 0902 00 0 00 00000 622</v>
          </cell>
          <cell r="G1064">
            <v>192910500</v>
          </cell>
          <cell r="I1064">
            <v>192910500</v>
          </cell>
          <cell r="P1064">
            <v>30583177.879999999</v>
          </cell>
          <cell r="R1064">
            <v>30583177.879999999</v>
          </cell>
        </row>
        <row r="1065">
          <cell r="C1065" t="str">
            <v>000 0903 00 0 00 00000 000</v>
          </cell>
          <cell r="G1065">
            <v>75847100</v>
          </cell>
          <cell r="I1065">
            <v>75847100</v>
          </cell>
          <cell r="P1065">
            <v>33359740.149999999</v>
          </cell>
          <cell r="R1065">
            <v>33359740.149999999</v>
          </cell>
        </row>
        <row r="1066">
          <cell r="C1066" t="str">
            <v>000 0903 00 0 00 00000 600</v>
          </cell>
          <cell r="G1066">
            <v>75847100</v>
          </cell>
          <cell r="I1066">
            <v>75847100</v>
          </cell>
          <cell r="P1066">
            <v>33359740.149999999</v>
          </cell>
          <cell r="R1066">
            <v>33359740.149999999</v>
          </cell>
        </row>
        <row r="1067">
          <cell r="C1067" t="str">
            <v>000 0903 00 0 00 00000 610</v>
          </cell>
          <cell r="G1067">
            <v>52747700</v>
          </cell>
          <cell r="I1067">
            <v>52747700</v>
          </cell>
          <cell r="P1067">
            <v>23372321.350000001</v>
          </cell>
          <cell r="R1067">
            <v>23372321.350000001</v>
          </cell>
        </row>
        <row r="1068">
          <cell r="C1068" t="str">
            <v>000 0903 00 0 00 00000 611</v>
          </cell>
          <cell r="G1068">
            <v>52747700</v>
          </cell>
          <cell r="I1068">
            <v>52747700</v>
          </cell>
          <cell r="P1068">
            <v>23372321.350000001</v>
          </cell>
          <cell r="R1068">
            <v>23372321.350000001</v>
          </cell>
        </row>
        <row r="1069">
          <cell r="C1069" t="str">
            <v>000 0903 00 0 00 00000 620</v>
          </cell>
          <cell r="G1069">
            <v>23099400</v>
          </cell>
          <cell r="I1069">
            <v>23099400</v>
          </cell>
          <cell r="P1069">
            <v>9987418.8000000007</v>
          </cell>
          <cell r="R1069">
            <v>9987418.8000000007</v>
          </cell>
        </row>
        <row r="1070">
          <cell r="C1070" t="str">
            <v>000 0903 00 0 00 00000 621</v>
          </cell>
          <cell r="G1070">
            <v>23099400</v>
          </cell>
          <cell r="I1070">
            <v>23099400</v>
          </cell>
          <cell r="P1070">
            <v>9987418.8000000007</v>
          </cell>
          <cell r="R1070">
            <v>9987418.8000000007</v>
          </cell>
        </row>
        <row r="1071">
          <cell r="C1071" t="str">
            <v>000 0904 00 0 00 00000 000</v>
          </cell>
          <cell r="G1071">
            <v>220941300</v>
          </cell>
          <cell r="I1071">
            <v>220941300</v>
          </cell>
          <cell r="P1071">
            <v>92260085.620000005</v>
          </cell>
          <cell r="R1071">
            <v>92260085.620000005</v>
          </cell>
        </row>
        <row r="1072">
          <cell r="C1072" t="str">
            <v>000 0904 00 0 00 00000 600</v>
          </cell>
          <cell r="G1072">
            <v>220941300</v>
          </cell>
          <cell r="I1072">
            <v>220941300</v>
          </cell>
          <cell r="P1072">
            <v>92260085.620000005</v>
          </cell>
          <cell r="R1072">
            <v>92260085.620000005</v>
          </cell>
        </row>
        <row r="1073">
          <cell r="C1073" t="str">
            <v>000 0904 00 0 00 00000 610</v>
          </cell>
          <cell r="G1073">
            <v>199733500</v>
          </cell>
          <cell r="I1073">
            <v>199733500</v>
          </cell>
          <cell r="P1073">
            <v>85859334.540000007</v>
          </cell>
          <cell r="R1073">
            <v>85859334.540000007</v>
          </cell>
        </row>
        <row r="1074">
          <cell r="C1074" t="str">
            <v>000 0904 00 0 00 00000 611</v>
          </cell>
          <cell r="G1074">
            <v>26840200</v>
          </cell>
          <cell r="I1074">
            <v>26840200</v>
          </cell>
          <cell r="P1074">
            <v>12861892.1</v>
          </cell>
          <cell r="R1074">
            <v>12861892.1</v>
          </cell>
        </row>
        <row r="1075">
          <cell r="C1075" t="str">
            <v>000 0904 00 0 00 00000 612</v>
          </cell>
          <cell r="G1075">
            <v>172893300</v>
          </cell>
          <cell r="I1075">
            <v>172893300</v>
          </cell>
          <cell r="P1075">
            <v>72997442.439999998</v>
          </cell>
          <cell r="R1075">
            <v>72997442.439999998</v>
          </cell>
        </row>
        <row r="1076">
          <cell r="C1076" t="str">
            <v>000 0904 00 0 00 00000 620</v>
          </cell>
          <cell r="G1076">
            <v>21207800</v>
          </cell>
          <cell r="I1076">
            <v>21207800</v>
          </cell>
          <cell r="P1076">
            <v>6400751.0800000001</v>
          </cell>
          <cell r="R1076">
            <v>6400751.0800000001</v>
          </cell>
        </row>
        <row r="1077">
          <cell r="C1077" t="str">
            <v>000 0904 00 0 00 00000 621</v>
          </cell>
          <cell r="G1077">
            <v>12707800</v>
          </cell>
          <cell r="I1077">
            <v>12707800</v>
          </cell>
          <cell r="P1077">
            <v>6400751.0800000001</v>
          </cell>
          <cell r="R1077">
            <v>6400751.0800000001</v>
          </cell>
        </row>
        <row r="1078">
          <cell r="C1078" t="str">
            <v>000 0904 00 0 00 00000 622</v>
          </cell>
          <cell r="G1078">
            <v>8500000</v>
          </cell>
          <cell r="I1078">
            <v>8500000</v>
          </cell>
          <cell r="P1078">
            <v>0</v>
          </cell>
          <cell r="R1078">
            <v>0</v>
          </cell>
        </row>
        <row r="1079">
          <cell r="C1079" t="str">
            <v>000 0905 00 0 00 00000 000</v>
          </cell>
          <cell r="G1079">
            <v>138041900</v>
          </cell>
          <cell r="I1079">
            <v>138041900</v>
          </cell>
          <cell r="P1079">
            <v>58027989.770000003</v>
          </cell>
          <cell r="R1079">
            <v>58027989.770000003</v>
          </cell>
        </row>
        <row r="1080">
          <cell r="C1080" t="str">
            <v>000 0905 00 0 00 00000 600</v>
          </cell>
          <cell r="G1080">
            <v>138041900</v>
          </cell>
          <cell r="I1080">
            <v>138041900</v>
          </cell>
          <cell r="P1080">
            <v>58027989.770000003</v>
          </cell>
          <cell r="R1080">
            <v>58027989.770000003</v>
          </cell>
        </row>
        <row r="1081">
          <cell r="C1081" t="str">
            <v>000 0905 00 0 00 00000 610</v>
          </cell>
          <cell r="G1081">
            <v>138041900</v>
          </cell>
          <cell r="I1081">
            <v>138041900</v>
          </cell>
          <cell r="P1081">
            <v>58027989.770000003</v>
          </cell>
          <cell r="R1081">
            <v>58027989.770000003</v>
          </cell>
        </row>
        <row r="1082">
          <cell r="C1082" t="str">
            <v>000 0905 00 0 00 00000 611</v>
          </cell>
          <cell r="G1082">
            <v>125182900</v>
          </cell>
          <cell r="I1082">
            <v>125182900</v>
          </cell>
          <cell r="P1082">
            <v>58027989.770000003</v>
          </cell>
          <cell r="R1082">
            <v>58027989.770000003</v>
          </cell>
        </row>
        <row r="1083">
          <cell r="C1083" t="str">
            <v>000 0905 00 0 00 00000 612</v>
          </cell>
          <cell r="G1083">
            <v>12859000</v>
          </cell>
          <cell r="I1083">
            <v>12859000</v>
          </cell>
          <cell r="P1083">
            <v>0</v>
          </cell>
          <cell r="R1083">
            <v>0</v>
          </cell>
        </row>
        <row r="1084">
          <cell r="C1084" t="str">
            <v>000 0906 00 0 00 00000 000</v>
          </cell>
          <cell r="G1084">
            <v>249388100</v>
          </cell>
          <cell r="I1084">
            <v>249388100</v>
          </cell>
          <cell r="P1084">
            <v>119153774.09999999</v>
          </cell>
          <cell r="R1084">
            <v>119153774.09999999</v>
          </cell>
        </row>
        <row r="1085">
          <cell r="C1085" t="str">
            <v>000 0906 00 0 00 00000 600</v>
          </cell>
          <cell r="G1085">
            <v>249388100</v>
          </cell>
          <cell r="I1085">
            <v>249388100</v>
          </cell>
          <cell r="P1085">
            <v>119153774.09999999</v>
          </cell>
          <cell r="R1085">
            <v>119153774.09999999</v>
          </cell>
        </row>
        <row r="1086">
          <cell r="C1086" t="str">
            <v>000 0906 00 0 00 00000 610</v>
          </cell>
          <cell r="G1086">
            <v>249388100</v>
          </cell>
          <cell r="I1086">
            <v>249388100</v>
          </cell>
          <cell r="P1086">
            <v>119153774.09999999</v>
          </cell>
          <cell r="R1086">
            <v>119153774.09999999</v>
          </cell>
        </row>
        <row r="1087">
          <cell r="C1087" t="str">
            <v>000 0906 00 0 00 00000 611</v>
          </cell>
          <cell r="G1087">
            <v>239366200</v>
          </cell>
          <cell r="I1087">
            <v>239366200</v>
          </cell>
          <cell r="P1087">
            <v>117119265.76000001</v>
          </cell>
          <cell r="R1087">
            <v>117119265.76000001</v>
          </cell>
        </row>
        <row r="1088">
          <cell r="C1088" t="str">
            <v>000 0906 00 0 00 00000 612</v>
          </cell>
          <cell r="G1088">
            <v>10021900</v>
          </cell>
          <cell r="I1088">
            <v>10021900</v>
          </cell>
          <cell r="P1088">
            <v>2034508.34</v>
          </cell>
          <cell r="R1088">
            <v>2034508.34</v>
          </cell>
        </row>
        <row r="1089">
          <cell r="C1089" t="str">
            <v>000 0907 00 0 00 00000 000</v>
          </cell>
          <cell r="G1089">
            <v>263578</v>
          </cell>
          <cell r="I1089">
            <v>0</v>
          </cell>
          <cell r="P1089">
            <v>23728.1</v>
          </cell>
          <cell r="R1089">
            <v>0</v>
          </cell>
        </row>
        <row r="1090">
          <cell r="C1090" t="str">
            <v>000 0907 00 0 00 00000 200</v>
          </cell>
          <cell r="G1090">
            <v>263578</v>
          </cell>
          <cell r="I1090">
            <v>0</v>
          </cell>
          <cell r="P1090">
            <v>23728.1</v>
          </cell>
          <cell r="R1090">
            <v>0</v>
          </cell>
        </row>
        <row r="1091">
          <cell r="C1091" t="str">
            <v>000 0907 00 0 00 00000 240</v>
          </cell>
          <cell r="G1091">
            <v>263578</v>
          </cell>
          <cell r="I1091">
            <v>0</v>
          </cell>
          <cell r="P1091">
            <v>23728.1</v>
          </cell>
          <cell r="R1091">
            <v>0</v>
          </cell>
        </row>
        <row r="1092">
          <cell r="C1092" t="str">
            <v>000 0907 00 0 00 00000 244</v>
          </cell>
          <cell r="G1092">
            <v>263578</v>
          </cell>
          <cell r="I1092">
            <v>0</v>
          </cell>
          <cell r="P1092">
            <v>23728.1</v>
          </cell>
          <cell r="R1092">
            <v>0</v>
          </cell>
        </row>
        <row r="1093">
          <cell r="C1093" t="str">
            <v>000 0909 00 0 00 00000 000</v>
          </cell>
          <cell r="G1093">
            <v>2532509139.0999999</v>
          </cell>
          <cell r="I1093">
            <v>2528703537.0999999</v>
          </cell>
          <cell r="P1093">
            <v>373778075.89999998</v>
          </cell>
          <cell r="R1093">
            <v>371557463.47000003</v>
          </cell>
        </row>
        <row r="1094">
          <cell r="C1094" t="str">
            <v>000 0909 00 0 00 00000 100</v>
          </cell>
          <cell r="G1094">
            <v>240187000</v>
          </cell>
          <cell r="I1094">
            <v>240187000</v>
          </cell>
          <cell r="P1094">
            <v>122918604.03</v>
          </cell>
          <cell r="R1094">
            <v>122918604.03</v>
          </cell>
        </row>
        <row r="1095">
          <cell r="C1095" t="str">
            <v>000 0909 00 0 00 00000 110</v>
          </cell>
          <cell r="G1095">
            <v>103655600</v>
          </cell>
          <cell r="I1095">
            <v>103655600</v>
          </cell>
          <cell r="P1095">
            <v>52764277.079999998</v>
          </cell>
          <cell r="R1095">
            <v>52764277.079999998</v>
          </cell>
        </row>
        <row r="1096">
          <cell r="C1096" t="str">
            <v>000 0909 00 0 00 00000 111</v>
          </cell>
          <cell r="G1096">
            <v>75328021</v>
          </cell>
          <cell r="I1096">
            <v>75328021</v>
          </cell>
          <cell r="P1096">
            <v>40416252.909999996</v>
          </cell>
          <cell r="R1096">
            <v>40416252.909999996</v>
          </cell>
        </row>
        <row r="1097">
          <cell r="C1097" t="str">
            <v>000 0909 00 0 00 00000 112</v>
          </cell>
          <cell r="G1097">
            <v>50000</v>
          </cell>
          <cell r="I1097">
            <v>50000</v>
          </cell>
          <cell r="P1097">
            <v>2597.08</v>
          </cell>
          <cell r="R1097">
            <v>2597.08</v>
          </cell>
        </row>
        <row r="1098">
          <cell r="C1098" t="str">
            <v>000 0909 00 0 00 00000 119</v>
          </cell>
          <cell r="G1098">
            <v>28277579</v>
          </cell>
          <cell r="I1098">
            <v>28277579</v>
          </cell>
          <cell r="P1098">
            <v>12345427.09</v>
          </cell>
          <cell r="R1098">
            <v>12345427.09</v>
          </cell>
        </row>
        <row r="1099">
          <cell r="C1099" t="str">
            <v>000 0909 00 0 00 00000 120</v>
          </cell>
          <cell r="G1099">
            <v>136531400</v>
          </cell>
          <cell r="I1099">
            <v>136531400</v>
          </cell>
          <cell r="P1099">
            <v>70154326.950000003</v>
          </cell>
          <cell r="R1099">
            <v>70154326.950000003</v>
          </cell>
        </row>
        <row r="1100">
          <cell r="C1100" t="str">
            <v>000 0909 00 0 00 00000 121</v>
          </cell>
          <cell r="G1100">
            <v>101768350</v>
          </cell>
          <cell r="I1100">
            <v>101768350</v>
          </cell>
          <cell r="P1100">
            <v>53039315.130000003</v>
          </cell>
          <cell r="R1100">
            <v>53039315.130000003</v>
          </cell>
        </row>
        <row r="1101">
          <cell r="C1101" t="str">
            <v>000 0909 00 0 00 00000 122</v>
          </cell>
          <cell r="G1101">
            <v>4029000</v>
          </cell>
          <cell r="I1101">
            <v>4029000</v>
          </cell>
          <cell r="P1101">
            <v>1381192.08</v>
          </cell>
          <cell r="R1101">
            <v>1381192.08</v>
          </cell>
        </row>
        <row r="1102">
          <cell r="C1102" t="str">
            <v>000 0909 00 0 00 00000 129</v>
          </cell>
          <cell r="G1102">
            <v>30734050</v>
          </cell>
          <cell r="I1102">
            <v>30734050</v>
          </cell>
          <cell r="P1102">
            <v>15733819.74</v>
          </cell>
          <cell r="R1102">
            <v>15733819.74</v>
          </cell>
        </row>
        <row r="1103">
          <cell r="C1103" t="str">
            <v>000 0909 00 0 00 00000 200</v>
          </cell>
          <cell r="G1103">
            <v>31524175.100000001</v>
          </cell>
          <cell r="I1103">
            <v>31312337.100000001</v>
          </cell>
          <cell r="P1103">
            <v>12294964.970000001</v>
          </cell>
          <cell r="R1103">
            <v>12235613.91</v>
          </cell>
        </row>
        <row r="1104">
          <cell r="C1104" t="str">
            <v>000 0909 00 0 00 00000 240</v>
          </cell>
          <cell r="G1104">
            <v>31524175.100000001</v>
          </cell>
          <cell r="I1104">
            <v>31312337.100000001</v>
          </cell>
          <cell r="P1104">
            <v>12294964.970000001</v>
          </cell>
          <cell r="R1104">
            <v>12235613.91</v>
          </cell>
        </row>
        <row r="1105">
          <cell r="C1105" t="str">
            <v>000 0909 00 0 00 00000 242</v>
          </cell>
          <cell r="G1105">
            <v>5841690.4000000004</v>
          </cell>
          <cell r="I1105">
            <v>5841690.4000000004</v>
          </cell>
          <cell r="P1105">
            <v>1488308.77</v>
          </cell>
          <cell r="R1105">
            <v>1488308.77</v>
          </cell>
        </row>
        <row r="1106">
          <cell r="C1106" t="str">
            <v>000 0909 00 0 00 00000 244</v>
          </cell>
          <cell r="G1106">
            <v>25682484.699999999</v>
          </cell>
          <cell r="I1106">
            <v>25470646.699999999</v>
          </cell>
          <cell r="P1106">
            <v>10806656.199999999</v>
          </cell>
          <cell r="R1106">
            <v>10747305.140000001</v>
          </cell>
        </row>
        <row r="1107">
          <cell r="C1107" t="str">
            <v>000 0909 00 0 00 00000 300</v>
          </cell>
          <cell r="G1107">
            <v>6418364</v>
          </cell>
          <cell r="I1107">
            <v>2824600</v>
          </cell>
          <cell r="P1107">
            <v>4974561.37</v>
          </cell>
          <cell r="R1107">
            <v>2813300</v>
          </cell>
        </row>
        <row r="1108">
          <cell r="C1108" t="str">
            <v>000 0909 00 0 00 00000 320</v>
          </cell>
          <cell r="G1108">
            <v>1458800</v>
          </cell>
          <cell r="I1108">
            <v>0</v>
          </cell>
          <cell r="P1108">
            <v>454317.37</v>
          </cell>
          <cell r="R1108">
            <v>0</v>
          </cell>
        </row>
        <row r="1109">
          <cell r="C1109" t="str">
            <v>000 0909 00 0 00 00000 321</v>
          </cell>
          <cell r="G1109">
            <v>1458800</v>
          </cell>
          <cell r="I1109">
            <v>0</v>
          </cell>
          <cell r="P1109">
            <v>454317.37</v>
          </cell>
          <cell r="R1109">
            <v>0</v>
          </cell>
        </row>
        <row r="1110">
          <cell r="C1110" t="str">
            <v>000 0909 00 0 00 00000 323</v>
          </cell>
          <cell r="G1110">
            <v>0</v>
          </cell>
          <cell r="I1110">
            <v>0</v>
          </cell>
          <cell r="P1110">
            <v>0</v>
          </cell>
          <cell r="R1110">
            <v>0</v>
          </cell>
        </row>
        <row r="1111">
          <cell r="C1111" t="str">
            <v>000 0909 00 0 00 00000 340</v>
          </cell>
          <cell r="G1111">
            <v>492000</v>
          </cell>
          <cell r="I1111">
            <v>0</v>
          </cell>
          <cell r="P1111">
            <v>230000</v>
          </cell>
          <cell r="R1111">
            <v>0</v>
          </cell>
        </row>
        <row r="1112">
          <cell r="C1112" t="str">
            <v>000 0909 00 0 00 00000 350</v>
          </cell>
          <cell r="G1112">
            <v>2884600</v>
          </cell>
          <cell r="I1112">
            <v>2824600</v>
          </cell>
          <cell r="P1112">
            <v>2873300</v>
          </cell>
          <cell r="R1112">
            <v>2813300</v>
          </cell>
        </row>
        <row r="1113">
          <cell r="C1113" t="str">
            <v>000 0909 00 0 00 00000 360</v>
          </cell>
          <cell r="G1113">
            <v>1582964</v>
          </cell>
          <cell r="I1113">
            <v>0</v>
          </cell>
          <cell r="P1113">
            <v>1416944</v>
          </cell>
          <cell r="R1113">
            <v>0</v>
          </cell>
        </row>
        <row r="1114">
          <cell r="C1114" t="str">
            <v>000 0909 00 0 00 00000 400</v>
          </cell>
          <cell r="G1114">
            <v>1677525600</v>
          </cell>
          <cell r="I1114">
            <v>1677525600</v>
          </cell>
          <cell r="P1114">
            <v>9411802.2200000007</v>
          </cell>
          <cell r="R1114">
            <v>9411802.2200000007</v>
          </cell>
        </row>
        <row r="1115">
          <cell r="C1115" t="str">
            <v>000 0909 00 0 00 00000 410</v>
          </cell>
          <cell r="G1115">
            <v>1677525600</v>
          </cell>
          <cell r="I1115">
            <v>1677525600</v>
          </cell>
          <cell r="P1115">
            <v>9411802.2200000007</v>
          </cell>
          <cell r="R1115">
            <v>9411802.2200000007</v>
          </cell>
        </row>
        <row r="1116">
          <cell r="C1116" t="str">
            <v>000 0909 00 0 00 00000 414</v>
          </cell>
          <cell r="G1116">
            <v>1677525600</v>
          </cell>
          <cell r="I1116">
            <v>1677525600</v>
          </cell>
          <cell r="P1116">
            <v>9411802.2200000007</v>
          </cell>
          <cell r="R1116">
            <v>9411802.2200000007</v>
          </cell>
        </row>
        <row r="1117">
          <cell r="C1117" t="str">
            <v>000 0909 00 0 00 00000 500</v>
          </cell>
          <cell r="G1117">
            <v>0</v>
          </cell>
          <cell r="I1117">
            <v>0</v>
          </cell>
          <cell r="P1117">
            <v>0</v>
          </cell>
          <cell r="R1117">
            <v>0</v>
          </cell>
        </row>
        <row r="1118">
          <cell r="C1118" t="str">
            <v>000 0909 00 0 00 00000 580</v>
          </cell>
          <cell r="G1118">
            <v>0</v>
          </cell>
          <cell r="I1118">
            <v>0</v>
          </cell>
          <cell r="P1118">
            <v>0</v>
          </cell>
          <cell r="R1118">
            <v>0</v>
          </cell>
        </row>
        <row r="1119">
          <cell r="C1119" t="str">
            <v>000 0909 00 0 00 00000 600</v>
          </cell>
          <cell r="G1119">
            <v>576563600</v>
          </cell>
          <cell r="I1119">
            <v>576563600</v>
          </cell>
          <cell r="P1119">
            <v>224070842.75999999</v>
          </cell>
          <cell r="R1119">
            <v>224070842.75999999</v>
          </cell>
        </row>
        <row r="1120">
          <cell r="C1120" t="str">
            <v>000 0909 00 0 00 00000 610</v>
          </cell>
          <cell r="G1120">
            <v>333234900</v>
          </cell>
          <cell r="I1120">
            <v>333234900</v>
          </cell>
          <cell r="P1120">
            <v>111586603.18000001</v>
          </cell>
          <cell r="R1120">
            <v>111586603.18000001</v>
          </cell>
        </row>
        <row r="1121">
          <cell r="C1121" t="str">
            <v>000 0909 00 0 00 00000 611</v>
          </cell>
          <cell r="G1121">
            <v>284020800</v>
          </cell>
          <cell r="I1121">
            <v>284020800</v>
          </cell>
          <cell r="P1121">
            <v>111545261.40000001</v>
          </cell>
          <cell r="R1121">
            <v>111545261.40000001</v>
          </cell>
        </row>
        <row r="1122">
          <cell r="C1122" t="str">
            <v>000 0909 00 0 00 00000 612</v>
          </cell>
          <cell r="G1122">
            <v>49214100</v>
          </cell>
          <cell r="I1122">
            <v>49214100</v>
          </cell>
          <cell r="P1122">
            <v>41341.78</v>
          </cell>
          <cell r="R1122">
            <v>41341.78</v>
          </cell>
        </row>
        <row r="1123">
          <cell r="C1123" t="str">
            <v>000 0909 00 0 00 00000 620</v>
          </cell>
          <cell r="G1123">
            <v>242838700</v>
          </cell>
          <cell r="I1123">
            <v>242838700</v>
          </cell>
          <cell r="P1123">
            <v>112484239.58</v>
          </cell>
          <cell r="R1123">
            <v>112484239.58</v>
          </cell>
        </row>
        <row r="1124">
          <cell r="C1124" t="str">
            <v>000 0909 00 0 00 00000 621</v>
          </cell>
          <cell r="G1124">
            <v>222303900</v>
          </cell>
          <cell r="I1124">
            <v>222303900</v>
          </cell>
          <cell r="P1124">
            <v>105120985.7</v>
          </cell>
          <cell r="R1124">
            <v>105120985.7</v>
          </cell>
        </row>
        <row r="1125">
          <cell r="C1125" t="str">
            <v>000 0909 00 0 00 00000 622</v>
          </cell>
          <cell r="G1125">
            <v>20534800</v>
          </cell>
          <cell r="I1125">
            <v>20534800</v>
          </cell>
          <cell r="P1125">
            <v>7363253.8799999999</v>
          </cell>
          <cell r="R1125">
            <v>7363253.8799999999</v>
          </cell>
        </row>
        <row r="1126">
          <cell r="C1126" t="str">
            <v>000 0909 00 0 00 00000 630</v>
          </cell>
          <cell r="G1126">
            <v>490000</v>
          </cell>
          <cell r="I1126">
            <v>490000</v>
          </cell>
          <cell r="P1126">
            <v>0</v>
          </cell>
          <cell r="R1126">
            <v>0</v>
          </cell>
        </row>
        <row r="1127">
          <cell r="C1127" t="str">
            <v>000 0909 00 0 00 00000 632</v>
          </cell>
          <cell r="G1127">
            <v>490000</v>
          </cell>
          <cell r="I1127">
            <v>490000</v>
          </cell>
          <cell r="P1127">
            <v>0</v>
          </cell>
          <cell r="R1127">
            <v>0</v>
          </cell>
        </row>
        <row r="1128">
          <cell r="C1128" t="str">
            <v>000 0909 00 0 00 00000 800</v>
          </cell>
          <cell r="G1128">
            <v>290400</v>
          </cell>
          <cell r="I1128">
            <v>290400</v>
          </cell>
          <cell r="P1128">
            <v>107300.55</v>
          </cell>
          <cell r="R1128">
            <v>107300.55</v>
          </cell>
        </row>
        <row r="1129">
          <cell r="C1129" t="str">
            <v>000 0909 00 0 00 00000 850</v>
          </cell>
          <cell r="G1129">
            <v>290400</v>
          </cell>
          <cell r="I1129">
            <v>290400</v>
          </cell>
          <cell r="P1129">
            <v>107300.55</v>
          </cell>
          <cell r="R1129">
            <v>107300.55</v>
          </cell>
        </row>
        <row r="1130">
          <cell r="C1130" t="str">
            <v>000 0909 00 0 00 00000 851</v>
          </cell>
          <cell r="G1130">
            <v>283400</v>
          </cell>
          <cell r="I1130">
            <v>283400</v>
          </cell>
          <cell r="P1130">
            <v>105050.55</v>
          </cell>
          <cell r="R1130">
            <v>105050.55</v>
          </cell>
        </row>
        <row r="1131">
          <cell r="C1131" t="str">
            <v>000 0909 00 0 00 00000 852</v>
          </cell>
          <cell r="G1131">
            <v>7000</v>
          </cell>
          <cell r="I1131">
            <v>7000</v>
          </cell>
          <cell r="P1131">
            <v>2250</v>
          </cell>
          <cell r="R1131">
            <v>2250</v>
          </cell>
        </row>
        <row r="1132">
          <cell r="C1132" t="str">
            <v>000 1000 00 0 00 00000 000</v>
          </cell>
          <cell r="G1132">
            <v>28678552376.720001</v>
          </cell>
          <cell r="I1132">
            <v>28316071498.369999</v>
          </cell>
          <cell r="P1132">
            <v>13652731103.549999</v>
          </cell>
          <cell r="R1132">
            <v>13481495755.709999</v>
          </cell>
        </row>
        <row r="1133">
          <cell r="C1133" t="str">
            <v>000 1001 00 0 00 00000 000</v>
          </cell>
          <cell r="G1133">
            <v>277596877.63999999</v>
          </cell>
          <cell r="I1133">
            <v>106593000</v>
          </cell>
          <cell r="P1133">
            <v>131710749.56999999</v>
          </cell>
          <cell r="R1133">
            <v>52805948</v>
          </cell>
        </row>
        <row r="1134">
          <cell r="C1134" t="str">
            <v>000 1001 00 0 00 00000 200</v>
          </cell>
          <cell r="G1134">
            <v>791100</v>
          </cell>
          <cell r="I1134">
            <v>526700</v>
          </cell>
          <cell r="P1134">
            <v>305065.02</v>
          </cell>
          <cell r="R1134">
            <v>222711.05</v>
          </cell>
        </row>
        <row r="1135">
          <cell r="C1135" t="str">
            <v>000 1001 00 0 00 00000 240</v>
          </cell>
          <cell r="G1135">
            <v>791100</v>
          </cell>
          <cell r="I1135">
            <v>526700</v>
          </cell>
          <cell r="P1135">
            <v>305065.02</v>
          </cell>
          <cell r="R1135">
            <v>222711.05</v>
          </cell>
        </row>
        <row r="1136">
          <cell r="C1136" t="str">
            <v>000 1001 00 0 00 00000 244</v>
          </cell>
          <cell r="G1136">
            <v>791100</v>
          </cell>
          <cell r="I1136">
            <v>526700</v>
          </cell>
          <cell r="P1136">
            <v>305065.02</v>
          </cell>
          <cell r="R1136">
            <v>222711.05</v>
          </cell>
        </row>
        <row r="1137">
          <cell r="C1137" t="str">
            <v>000 1001 00 0 00 00000 300</v>
          </cell>
          <cell r="G1137">
            <v>223470477.63999999</v>
          </cell>
          <cell r="I1137">
            <v>52731000</v>
          </cell>
          <cell r="P1137">
            <v>101631013.23999999</v>
          </cell>
          <cell r="R1137">
            <v>22808565.640000001</v>
          </cell>
        </row>
        <row r="1138">
          <cell r="C1138" t="str">
            <v>000 1001 00 0 00 00000 310</v>
          </cell>
          <cell r="G1138">
            <v>223470477.63999999</v>
          </cell>
          <cell r="I1138">
            <v>52731000</v>
          </cell>
          <cell r="P1138">
            <v>101631013.23999999</v>
          </cell>
          <cell r="R1138">
            <v>22808565.640000001</v>
          </cell>
        </row>
        <row r="1139">
          <cell r="C1139" t="str">
            <v>000 1001 00 0 00 00000 312</v>
          </cell>
          <cell r="G1139">
            <v>215582877.63999999</v>
          </cell>
          <cell r="I1139">
            <v>52731000</v>
          </cell>
          <cell r="P1139">
            <v>98480759.290000007</v>
          </cell>
          <cell r="R1139">
            <v>22808565.640000001</v>
          </cell>
        </row>
        <row r="1140">
          <cell r="C1140" t="str">
            <v>000 1001 00 0 00 00000 313</v>
          </cell>
          <cell r="G1140">
            <v>7887600</v>
          </cell>
          <cell r="I1140">
            <v>0</v>
          </cell>
          <cell r="P1140">
            <v>3150253.95</v>
          </cell>
          <cell r="R1140">
            <v>0</v>
          </cell>
        </row>
        <row r="1141">
          <cell r="C1141" t="str">
            <v>000 1001 00 0 00 00000 500</v>
          </cell>
          <cell r="G1141">
            <v>53335300</v>
          </cell>
          <cell r="I1141">
            <v>53335300</v>
          </cell>
          <cell r="P1141">
            <v>29774671.309999999</v>
          </cell>
          <cell r="R1141">
            <v>29774671.309999999</v>
          </cell>
        </row>
        <row r="1142">
          <cell r="C1142" t="str">
            <v>000 1001 00 0 00 00000 540</v>
          </cell>
          <cell r="G1142">
            <v>0</v>
          </cell>
          <cell r="I1142">
            <v>0</v>
          </cell>
          <cell r="P1142">
            <v>0</v>
          </cell>
          <cell r="R1142">
            <v>0</v>
          </cell>
        </row>
        <row r="1143">
          <cell r="C1143" t="str">
            <v>000 1001 00 0 00 00000 570</v>
          </cell>
          <cell r="G1143">
            <v>53335300</v>
          </cell>
          <cell r="I1143">
            <v>53335300</v>
          </cell>
          <cell r="P1143">
            <v>29774671.309999999</v>
          </cell>
          <cell r="R1143">
            <v>29774671.309999999</v>
          </cell>
        </row>
        <row r="1144">
          <cell r="C1144" t="str">
            <v>000 1002 00 0 00 00000 000</v>
          </cell>
          <cell r="G1144">
            <v>2461285300</v>
          </cell>
          <cell r="I1144">
            <v>2461285300</v>
          </cell>
          <cell r="P1144">
            <v>1121166334.1900001</v>
          </cell>
          <cell r="R1144">
            <v>1121166334.1900001</v>
          </cell>
        </row>
        <row r="1145">
          <cell r="C1145" t="str">
            <v>000 1002 00 0 00 00000 100</v>
          </cell>
          <cell r="G1145">
            <v>36341100</v>
          </cell>
          <cell r="I1145">
            <v>36341100</v>
          </cell>
          <cell r="P1145">
            <v>17918294</v>
          </cell>
          <cell r="R1145">
            <v>17918294</v>
          </cell>
        </row>
        <row r="1146">
          <cell r="C1146" t="str">
            <v>000 1002 00 0 00 00000 110</v>
          </cell>
          <cell r="G1146">
            <v>36341100</v>
          </cell>
          <cell r="I1146">
            <v>36341100</v>
          </cell>
          <cell r="P1146">
            <v>17918294</v>
          </cell>
          <cell r="R1146">
            <v>17918294</v>
          </cell>
        </row>
        <row r="1147">
          <cell r="C1147" t="str">
            <v>000 1002 00 0 00 00000 111</v>
          </cell>
          <cell r="G1147">
            <v>27922108</v>
          </cell>
          <cell r="I1147">
            <v>27922108</v>
          </cell>
          <cell r="P1147">
            <v>13807904.369999999</v>
          </cell>
          <cell r="R1147">
            <v>13807904.369999999</v>
          </cell>
        </row>
        <row r="1148">
          <cell r="C1148" t="str">
            <v>000 1002 00 0 00 00000 112</v>
          </cell>
          <cell r="G1148">
            <v>6275</v>
          </cell>
          <cell r="I1148">
            <v>6275</v>
          </cell>
          <cell r="P1148">
            <v>2070</v>
          </cell>
          <cell r="R1148">
            <v>2070</v>
          </cell>
        </row>
        <row r="1149">
          <cell r="C1149" t="str">
            <v>000 1002 00 0 00 00000 119</v>
          </cell>
          <cell r="G1149">
            <v>8412717</v>
          </cell>
          <cell r="I1149">
            <v>8412717</v>
          </cell>
          <cell r="P1149">
            <v>4108319.63</v>
          </cell>
          <cell r="R1149">
            <v>4108319.63</v>
          </cell>
        </row>
        <row r="1150">
          <cell r="C1150" t="str">
            <v>000 1002 00 0 00 00000 200</v>
          </cell>
          <cell r="G1150">
            <v>66782800</v>
          </cell>
          <cell r="I1150">
            <v>66782800</v>
          </cell>
          <cell r="P1150">
            <v>25042588.07</v>
          </cell>
          <cell r="R1150">
            <v>25042588.07</v>
          </cell>
        </row>
        <row r="1151">
          <cell r="C1151" t="str">
            <v>000 1002 00 0 00 00000 240</v>
          </cell>
          <cell r="G1151">
            <v>66782800</v>
          </cell>
          <cell r="I1151">
            <v>66782800</v>
          </cell>
          <cell r="P1151">
            <v>25042588.07</v>
          </cell>
          <cell r="R1151">
            <v>25042588.07</v>
          </cell>
        </row>
        <row r="1152">
          <cell r="C1152" t="str">
            <v>000 1002 00 0 00 00000 242</v>
          </cell>
          <cell r="G1152">
            <v>1540221</v>
          </cell>
          <cell r="I1152">
            <v>1540221</v>
          </cell>
          <cell r="P1152">
            <v>589775.01</v>
          </cell>
          <cell r="R1152">
            <v>589775.01</v>
          </cell>
        </row>
        <row r="1153">
          <cell r="C1153" t="str">
            <v>000 1002 00 0 00 00000 244</v>
          </cell>
          <cell r="G1153">
            <v>65242579</v>
          </cell>
          <cell r="I1153">
            <v>65242579</v>
          </cell>
          <cell r="P1153">
            <v>24452813.059999999</v>
          </cell>
          <cell r="R1153">
            <v>24452813.059999999</v>
          </cell>
        </row>
        <row r="1154">
          <cell r="C1154" t="str">
            <v>000 1002 00 0 00 00000 600</v>
          </cell>
          <cell r="G1154">
            <v>2356737700</v>
          </cell>
          <cell r="I1154">
            <v>2356737700</v>
          </cell>
          <cell r="P1154">
            <v>1077519554.55</v>
          </cell>
          <cell r="R1154">
            <v>1077519554.55</v>
          </cell>
        </row>
        <row r="1155">
          <cell r="C1155" t="str">
            <v>000 1002 00 0 00 00000 610</v>
          </cell>
          <cell r="G1155">
            <v>1823446900</v>
          </cell>
          <cell r="I1155">
            <v>1823446900</v>
          </cell>
          <cell r="P1155">
            <v>850649450.73000002</v>
          </cell>
          <cell r="R1155">
            <v>850649450.73000002</v>
          </cell>
        </row>
        <row r="1156">
          <cell r="C1156" t="str">
            <v>000 1002 00 0 00 00000 611</v>
          </cell>
          <cell r="G1156">
            <v>1680577200</v>
          </cell>
          <cell r="I1156">
            <v>1680577200</v>
          </cell>
          <cell r="P1156">
            <v>832566751.53999996</v>
          </cell>
          <cell r="R1156">
            <v>832566751.53999996</v>
          </cell>
        </row>
        <row r="1157">
          <cell r="C1157" t="str">
            <v>000 1002 00 0 00 00000 612</v>
          </cell>
          <cell r="G1157">
            <v>142869700</v>
          </cell>
          <cell r="I1157">
            <v>142869700</v>
          </cell>
          <cell r="P1157">
            <v>18082699.190000001</v>
          </cell>
          <cell r="R1157">
            <v>18082699.190000001</v>
          </cell>
        </row>
        <row r="1158">
          <cell r="C1158" t="str">
            <v>000 1002 00 0 00 00000 620</v>
          </cell>
          <cell r="G1158">
            <v>494273100</v>
          </cell>
          <cell r="I1158">
            <v>494273100</v>
          </cell>
          <cell r="P1158">
            <v>218080461.19999999</v>
          </cell>
          <cell r="R1158">
            <v>218080461.19999999</v>
          </cell>
        </row>
        <row r="1159">
          <cell r="C1159" t="str">
            <v>000 1002 00 0 00 00000 621</v>
          </cell>
          <cell r="G1159">
            <v>432599200</v>
          </cell>
          <cell r="I1159">
            <v>432599200</v>
          </cell>
          <cell r="P1159">
            <v>208566262.00999999</v>
          </cell>
          <cell r="R1159">
            <v>208566262.00999999</v>
          </cell>
        </row>
        <row r="1160">
          <cell r="C1160" t="str">
            <v>000 1002 00 0 00 00000 622</v>
          </cell>
          <cell r="G1160">
            <v>61673900</v>
          </cell>
          <cell r="I1160">
            <v>61673900</v>
          </cell>
          <cell r="P1160">
            <v>9514199.1899999995</v>
          </cell>
          <cell r="R1160">
            <v>9514199.1899999995</v>
          </cell>
        </row>
        <row r="1161">
          <cell r="C1161" t="str">
            <v>000 1002 00 0 00 00000 630</v>
          </cell>
          <cell r="G1161">
            <v>39017700</v>
          </cell>
          <cell r="I1161">
            <v>39017700</v>
          </cell>
          <cell r="P1161">
            <v>8789642.6199999992</v>
          </cell>
          <cell r="R1161">
            <v>8789642.6199999992</v>
          </cell>
        </row>
        <row r="1162">
          <cell r="C1162" t="str">
            <v>000 1002 00 0 00 00000 631</v>
          </cell>
          <cell r="G1162">
            <v>50000</v>
          </cell>
          <cell r="I1162">
            <v>50000</v>
          </cell>
          <cell r="P1162">
            <v>0</v>
          </cell>
          <cell r="R1162">
            <v>0</v>
          </cell>
        </row>
        <row r="1163">
          <cell r="C1163" t="str">
            <v>000 1002 00 0 00 00000 632</v>
          </cell>
          <cell r="G1163">
            <v>38967700</v>
          </cell>
          <cell r="I1163">
            <v>38967700</v>
          </cell>
          <cell r="P1163">
            <v>8789642.6199999992</v>
          </cell>
          <cell r="R1163">
            <v>8789642.6199999992</v>
          </cell>
        </row>
        <row r="1164">
          <cell r="C1164" t="str">
            <v>000 1002 00 0 00 00000 800</v>
          </cell>
          <cell r="G1164">
            <v>1423700</v>
          </cell>
          <cell r="I1164">
            <v>1423700</v>
          </cell>
          <cell r="P1164">
            <v>685897.57</v>
          </cell>
          <cell r="R1164">
            <v>685897.57</v>
          </cell>
        </row>
        <row r="1165">
          <cell r="C1165" t="str">
            <v>000 1002 00 0 00 00000 850</v>
          </cell>
          <cell r="G1165">
            <v>1423700</v>
          </cell>
          <cell r="I1165">
            <v>1423700</v>
          </cell>
          <cell r="P1165">
            <v>685897.57</v>
          </cell>
          <cell r="R1165">
            <v>685897.57</v>
          </cell>
        </row>
        <row r="1166">
          <cell r="C1166" t="str">
            <v>000 1002 00 0 00 00000 851</v>
          </cell>
          <cell r="G1166">
            <v>1234279</v>
          </cell>
          <cell r="I1166">
            <v>1234279</v>
          </cell>
          <cell r="P1166">
            <v>607147.56999999995</v>
          </cell>
          <cell r="R1166">
            <v>607147.56999999995</v>
          </cell>
        </row>
        <row r="1167">
          <cell r="C1167" t="str">
            <v>000 1002 00 0 00 00000 852</v>
          </cell>
          <cell r="G1167">
            <v>187421</v>
          </cell>
          <cell r="I1167">
            <v>187421</v>
          </cell>
          <cell r="P1167">
            <v>78750</v>
          </cell>
          <cell r="R1167">
            <v>78750</v>
          </cell>
        </row>
        <row r="1168">
          <cell r="C1168" t="str">
            <v>000 1002 00 0 00 00000 853</v>
          </cell>
          <cell r="G1168">
            <v>2000</v>
          </cell>
          <cell r="I1168">
            <v>2000</v>
          </cell>
          <cell r="P1168">
            <v>0</v>
          </cell>
          <cell r="R1168">
            <v>0</v>
          </cell>
        </row>
        <row r="1169">
          <cell r="C1169" t="str">
            <v>000 1003 00 0 00 00000 000</v>
          </cell>
          <cell r="G1169">
            <v>19339075377.650002</v>
          </cell>
          <cell r="I1169">
            <v>19182595598.369999</v>
          </cell>
          <cell r="P1169">
            <v>9532809823.5499992</v>
          </cell>
          <cell r="R1169">
            <v>9459087793.1000004</v>
          </cell>
        </row>
        <row r="1170">
          <cell r="C1170" t="str">
            <v>000 1003 00 0 00 00000 200</v>
          </cell>
          <cell r="G1170">
            <v>61141611.140000001</v>
          </cell>
          <cell r="I1170">
            <v>56950200</v>
          </cell>
          <cell r="P1170">
            <v>24883796.02</v>
          </cell>
          <cell r="R1170">
            <v>24089830.390000001</v>
          </cell>
        </row>
        <row r="1171">
          <cell r="C1171" t="str">
            <v>000 1003 00 0 00 00000 240</v>
          </cell>
          <cell r="G1171">
            <v>61141611.140000001</v>
          </cell>
          <cell r="I1171">
            <v>56950200</v>
          </cell>
          <cell r="P1171">
            <v>24883796.02</v>
          </cell>
          <cell r="R1171">
            <v>24089830.390000001</v>
          </cell>
        </row>
        <row r="1172">
          <cell r="C1172" t="str">
            <v>000 1003 00 0 00 00000 242</v>
          </cell>
          <cell r="G1172">
            <v>427000</v>
          </cell>
          <cell r="I1172">
            <v>427000</v>
          </cell>
          <cell r="P1172">
            <v>0</v>
          </cell>
          <cell r="R1172">
            <v>0</v>
          </cell>
        </row>
        <row r="1173">
          <cell r="C1173" t="str">
            <v>000 1003 00 0 00 00000 244</v>
          </cell>
          <cell r="G1173">
            <v>60714611.140000001</v>
          </cell>
          <cell r="I1173">
            <v>56523200</v>
          </cell>
          <cell r="P1173">
            <v>24883796.02</v>
          </cell>
          <cell r="R1173">
            <v>24089830.390000001</v>
          </cell>
        </row>
        <row r="1174">
          <cell r="C1174" t="str">
            <v>000 1003 00 0 00 00000 300</v>
          </cell>
          <cell r="G1174">
            <v>18997598094.990002</v>
          </cell>
          <cell r="I1174">
            <v>18594091198.369999</v>
          </cell>
          <cell r="P1174">
            <v>9393681586.7700005</v>
          </cell>
          <cell r="R1174">
            <v>9193823616.2600002</v>
          </cell>
        </row>
        <row r="1175">
          <cell r="C1175" t="str">
            <v>000 1003 00 0 00 00000 310</v>
          </cell>
          <cell r="G1175">
            <v>4593518211.3699999</v>
          </cell>
          <cell r="I1175">
            <v>4581155935.3699999</v>
          </cell>
          <cell r="P1175">
            <v>2270027366.0900002</v>
          </cell>
          <cell r="R1175">
            <v>2263726891.8099999</v>
          </cell>
        </row>
        <row r="1176">
          <cell r="C1176" t="str">
            <v>000 1003 00 0 00 00000 312</v>
          </cell>
          <cell r="G1176">
            <v>31844000</v>
          </cell>
          <cell r="I1176">
            <v>31844000</v>
          </cell>
          <cell r="P1176">
            <v>14251630</v>
          </cell>
          <cell r="R1176">
            <v>14251630</v>
          </cell>
        </row>
        <row r="1177">
          <cell r="C1177" t="str">
            <v>000 1003 00 0 00 00000 313</v>
          </cell>
          <cell r="G1177">
            <v>4561674211.3699999</v>
          </cell>
          <cell r="I1177">
            <v>4549311935.3699999</v>
          </cell>
          <cell r="P1177">
            <v>2255775736.0900002</v>
          </cell>
          <cell r="R1177">
            <v>2249475261.8099999</v>
          </cell>
        </row>
        <row r="1178">
          <cell r="C1178" t="str">
            <v>000 1003 00 0 00 00000 320</v>
          </cell>
          <cell r="G1178">
            <v>14369240107.620001</v>
          </cell>
          <cell r="I1178">
            <v>13983708863</v>
          </cell>
          <cell r="P1178">
            <v>7114534846.7600002</v>
          </cell>
          <cell r="R1178">
            <v>6923744065.1599998</v>
          </cell>
        </row>
        <row r="1179">
          <cell r="C1179" t="str">
            <v>000 1003 00 0 00 00000 321</v>
          </cell>
          <cell r="G1179">
            <v>1251184971.8599999</v>
          </cell>
          <cell r="I1179">
            <v>1227946263</v>
          </cell>
          <cell r="P1179">
            <v>728932919.57000005</v>
          </cell>
          <cell r="R1179">
            <v>718448224.66999996</v>
          </cell>
        </row>
        <row r="1180">
          <cell r="C1180" t="str">
            <v>000 1003 00 0 00 00000 322</v>
          </cell>
          <cell r="G1180">
            <v>909312057.55999994</v>
          </cell>
          <cell r="I1180">
            <v>554182300</v>
          </cell>
          <cell r="P1180">
            <v>304150168.23000002</v>
          </cell>
          <cell r="R1180">
            <v>126549420.09999999</v>
          </cell>
        </row>
        <row r="1181">
          <cell r="C1181" t="str">
            <v>000 1003 00 0 00 00000 323</v>
          </cell>
          <cell r="G1181">
            <v>2185612878.1999998</v>
          </cell>
          <cell r="I1181">
            <v>2178450100</v>
          </cell>
          <cell r="P1181">
            <v>1069886658.96</v>
          </cell>
          <cell r="R1181">
            <v>1067181320.39</v>
          </cell>
        </row>
        <row r="1182">
          <cell r="C1182" t="str">
            <v>000 1003 00 0 00 00000 324</v>
          </cell>
          <cell r="G1182">
            <v>10023130200</v>
          </cell>
          <cell r="I1182">
            <v>10023130200</v>
          </cell>
          <cell r="P1182">
            <v>5011565100</v>
          </cell>
          <cell r="R1182">
            <v>5011565100</v>
          </cell>
        </row>
        <row r="1183">
          <cell r="C1183" t="str">
            <v>000 1003 00 0 00 00000 330</v>
          </cell>
          <cell r="G1183">
            <v>2945000</v>
          </cell>
          <cell r="I1183">
            <v>0</v>
          </cell>
          <cell r="P1183">
            <v>1372432.38</v>
          </cell>
          <cell r="R1183">
            <v>0</v>
          </cell>
        </row>
        <row r="1184">
          <cell r="C1184" t="str">
            <v>000 1003 00 0 00 00000 340</v>
          </cell>
          <cell r="G1184">
            <v>29296400</v>
          </cell>
          <cell r="I1184">
            <v>29146400</v>
          </cell>
          <cell r="P1184">
            <v>6356014.1299999999</v>
          </cell>
          <cell r="R1184">
            <v>6272659.29</v>
          </cell>
        </row>
        <row r="1185">
          <cell r="C1185" t="str">
            <v>000 1003 00 0 00 00000 360</v>
          </cell>
          <cell r="G1185">
            <v>2598376</v>
          </cell>
          <cell r="I1185">
            <v>80000</v>
          </cell>
          <cell r="P1185">
            <v>1390927.41</v>
          </cell>
          <cell r="R1185">
            <v>80000</v>
          </cell>
        </row>
        <row r="1186">
          <cell r="C1186" t="str">
            <v>000 1003 00 0 00 00000 500</v>
          </cell>
          <cell r="G1186">
            <v>457700</v>
          </cell>
          <cell r="I1186">
            <v>255114100</v>
          </cell>
          <cell r="P1186">
            <v>0</v>
          </cell>
          <cell r="R1186">
            <v>128071540.90000001</v>
          </cell>
        </row>
        <row r="1187">
          <cell r="C1187" t="str">
            <v>000 1003 00 0 00 00000 520</v>
          </cell>
          <cell r="G1187">
            <v>457700</v>
          </cell>
          <cell r="I1187">
            <v>255114100</v>
          </cell>
          <cell r="P1187">
            <v>0</v>
          </cell>
          <cell r="R1187">
            <v>128071540.90000001</v>
          </cell>
        </row>
        <row r="1188">
          <cell r="C1188" t="str">
            <v>000 1003 00 0 00 00000 521</v>
          </cell>
          <cell r="G1188">
            <v>457700</v>
          </cell>
          <cell r="I1188">
            <v>255114100</v>
          </cell>
          <cell r="P1188">
            <v>0</v>
          </cell>
          <cell r="R1188">
            <v>128071540.90000001</v>
          </cell>
        </row>
        <row r="1189">
          <cell r="C1189" t="str">
            <v>000 1003 00 0 00 00000 540</v>
          </cell>
          <cell r="G1189">
            <v>0</v>
          </cell>
          <cell r="I1189">
            <v>0</v>
          </cell>
          <cell r="P1189">
            <v>0</v>
          </cell>
          <cell r="R1189">
            <v>0</v>
          </cell>
        </row>
        <row r="1190">
          <cell r="C1190" t="str">
            <v>000 1003 00 0 00 00000 600</v>
          </cell>
          <cell r="G1190">
            <v>104422023.31999999</v>
          </cell>
          <cell r="I1190">
            <v>103272200</v>
          </cell>
          <cell r="P1190">
            <v>42016449.390000001</v>
          </cell>
          <cell r="R1190">
            <v>41368978.340000004</v>
          </cell>
        </row>
        <row r="1191">
          <cell r="C1191" t="str">
            <v>000 1003 00 0 00 00000 610</v>
          </cell>
          <cell r="G1191">
            <v>51685840</v>
          </cell>
          <cell r="I1191">
            <v>51640800</v>
          </cell>
          <cell r="P1191">
            <v>19685164.350000001</v>
          </cell>
          <cell r="R1191">
            <v>19662736.350000001</v>
          </cell>
        </row>
        <row r="1192">
          <cell r="C1192" t="str">
            <v>000 1003 00 0 00 00000 612</v>
          </cell>
          <cell r="G1192">
            <v>51685840</v>
          </cell>
          <cell r="I1192">
            <v>51640800</v>
          </cell>
          <cell r="P1192">
            <v>19685164.350000001</v>
          </cell>
          <cell r="R1192">
            <v>19662736.350000001</v>
          </cell>
        </row>
        <row r="1193">
          <cell r="C1193" t="str">
            <v>000 1003 00 0 00 00000 620</v>
          </cell>
          <cell r="G1193">
            <v>51325700</v>
          </cell>
          <cell r="I1193">
            <v>51325700</v>
          </cell>
          <cell r="P1193">
            <v>21522836.390000001</v>
          </cell>
          <cell r="R1193">
            <v>21522836.390000001</v>
          </cell>
        </row>
        <row r="1194">
          <cell r="C1194" t="str">
            <v>000 1003 00 0 00 00000 622</v>
          </cell>
          <cell r="G1194">
            <v>51325700</v>
          </cell>
          <cell r="I1194">
            <v>51325700</v>
          </cell>
          <cell r="P1194">
            <v>21522836.390000001</v>
          </cell>
          <cell r="R1194">
            <v>21522836.390000001</v>
          </cell>
        </row>
        <row r="1195">
          <cell r="C1195" t="str">
            <v>000 1003 00 0 00 00000 630</v>
          </cell>
          <cell r="G1195">
            <v>1410483.32</v>
          </cell>
          <cell r="I1195">
            <v>305700</v>
          </cell>
          <cell r="P1195">
            <v>808448.65</v>
          </cell>
          <cell r="R1195">
            <v>183405.6</v>
          </cell>
        </row>
        <row r="1196">
          <cell r="C1196" t="str">
            <v>000 1003 00 0 00 00000 631</v>
          </cell>
          <cell r="G1196">
            <v>359683.32</v>
          </cell>
          <cell r="I1196">
            <v>305700</v>
          </cell>
          <cell r="P1196">
            <v>205898.65</v>
          </cell>
          <cell r="R1196">
            <v>183405.6</v>
          </cell>
        </row>
        <row r="1197">
          <cell r="C1197" t="str">
            <v>000 1003 00 0 00 00000 633</v>
          </cell>
          <cell r="G1197">
            <v>900800</v>
          </cell>
          <cell r="I1197">
            <v>0</v>
          </cell>
          <cell r="P1197">
            <v>452550</v>
          </cell>
          <cell r="R1197">
            <v>0</v>
          </cell>
        </row>
        <row r="1198">
          <cell r="C1198" t="str">
            <v>000 1003 00 0 00 00000 634</v>
          </cell>
          <cell r="G1198">
            <v>150000</v>
          </cell>
          <cell r="I1198">
            <v>0</v>
          </cell>
          <cell r="P1198">
            <v>150000</v>
          </cell>
          <cell r="R1198">
            <v>0</v>
          </cell>
        </row>
        <row r="1199">
          <cell r="C1199" t="str">
            <v>000 1003 00 0 00 00000 800</v>
          </cell>
          <cell r="G1199">
            <v>175455948.19999999</v>
          </cell>
          <cell r="I1199">
            <v>173167900</v>
          </cell>
          <cell r="P1199">
            <v>72227991.370000005</v>
          </cell>
          <cell r="R1199">
            <v>71733827.209999993</v>
          </cell>
        </row>
        <row r="1200">
          <cell r="C1200" t="str">
            <v>000 1003 00 0 00 00000 810</v>
          </cell>
          <cell r="G1200">
            <v>174013448.19999999</v>
          </cell>
          <cell r="I1200">
            <v>172638400</v>
          </cell>
          <cell r="P1200">
            <v>71997315.670000002</v>
          </cell>
          <cell r="R1200">
            <v>71503151.510000005</v>
          </cell>
        </row>
        <row r="1201">
          <cell r="C1201" t="str">
            <v>000 1003 00 0 00 00000 811</v>
          </cell>
          <cell r="G1201">
            <v>174013448.19999999</v>
          </cell>
          <cell r="I1201">
            <v>172638400</v>
          </cell>
          <cell r="P1201">
            <v>71997315.670000002</v>
          </cell>
          <cell r="R1201">
            <v>71503151.510000005</v>
          </cell>
        </row>
        <row r="1202">
          <cell r="C1202" t="str">
            <v>000 1003 00 0 00 00000 830</v>
          </cell>
          <cell r="G1202">
            <v>1442500</v>
          </cell>
          <cell r="I1202">
            <v>529500</v>
          </cell>
          <cell r="P1202">
            <v>230675.7</v>
          </cell>
          <cell r="R1202">
            <v>230675.7</v>
          </cell>
        </row>
        <row r="1203">
          <cell r="C1203" t="str">
            <v>000 1003 00 0 00 00000 831</v>
          </cell>
          <cell r="G1203">
            <v>1442500</v>
          </cell>
          <cell r="I1203">
            <v>529500</v>
          </cell>
          <cell r="P1203">
            <v>230675.7</v>
          </cell>
          <cell r="R1203">
            <v>230675.7</v>
          </cell>
        </row>
        <row r="1204">
          <cell r="C1204" t="str">
            <v>000 1004 00 0 00 00000 000</v>
          </cell>
          <cell r="G1204">
            <v>5984362493.9499998</v>
          </cell>
          <cell r="I1204">
            <v>5983035100</v>
          </cell>
          <cell r="P1204">
            <v>2595824376.6199999</v>
          </cell>
          <cell r="R1204">
            <v>2593434377.8600001</v>
          </cell>
        </row>
        <row r="1205">
          <cell r="C1205" t="str">
            <v>000 1004 00 0 00 00000 200</v>
          </cell>
          <cell r="G1205">
            <v>126292144.34</v>
          </cell>
          <cell r="I1205">
            <v>1623000</v>
          </cell>
          <cell r="P1205">
            <v>49516654.450000003</v>
          </cell>
          <cell r="R1205">
            <v>644634.5</v>
          </cell>
        </row>
        <row r="1206">
          <cell r="C1206" t="str">
            <v>000 1004 00 0 00 00000 240</v>
          </cell>
          <cell r="G1206">
            <v>126292144.34</v>
          </cell>
          <cell r="I1206">
            <v>1623000</v>
          </cell>
          <cell r="P1206">
            <v>49516654.450000003</v>
          </cell>
          <cell r="R1206">
            <v>644634.5</v>
          </cell>
        </row>
        <row r="1207">
          <cell r="C1207" t="str">
            <v>000 1004 00 0 00 00000 244</v>
          </cell>
          <cell r="G1207">
            <v>126292144.34</v>
          </cell>
          <cell r="I1207">
            <v>1623000</v>
          </cell>
          <cell r="P1207">
            <v>49516654.450000003</v>
          </cell>
          <cell r="R1207">
            <v>644634.5</v>
          </cell>
        </row>
        <row r="1208">
          <cell r="C1208" t="str">
            <v>000 1004 00 0 00 00000 300</v>
          </cell>
          <cell r="G1208">
            <v>4867468073.5600004</v>
          </cell>
          <cell r="I1208">
            <v>3998371300</v>
          </cell>
          <cell r="P1208">
            <v>2326538399.1100001</v>
          </cell>
          <cell r="R1208">
            <v>1894428020.1700001</v>
          </cell>
        </row>
        <row r="1209">
          <cell r="C1209" t="str">
            <v>000 1004 00 0 00 00000 310</v>
          </cell>
          <cell r="G1209">
            <v>4491871693.2200003</v>
          </cell>
          <cell r="I1209">
            <v>3793698900</v>
          </cell>
          <cell r="P1209">
            <v>2150155362.5500002</v>
          </cell>
          <cell r="R1209">
            <v>1791231419.05</v>
          </cell>
        </row>
        <row r="1210">
          <cell r="C1210" t="str">
            <v>000 1004 00 0 00 00000 312</v>
          </cell>
          <cell r="G1210">
            <v>92814900</v>
          </cell>
          <cell r="I1210">
            <v>92814900</v>
          </cell>
          <cell r="P1210">
            <v>43680195.530000001</v>
          </cell>
          <cell r="R1210">
            <v>43680195.530000001</v>
          </cell>
        </row>
        <row r="1211">
          <cell r="C1211" t="str">
            <v>000 1004 00 0 00 00000 313</v>
          </cell>
          <cell r="G1211">
            <v>4399056793.2200003</v>
          </cell>
          <cell r="I1211">
            <v>3700884000</v>
          </cell>
          <cell r="P1211">
            <v>2106475167.02</v>
          </cell>
          <cell r="R1211">
            <v>1747551223.52</v>
          </cell>
        </row>
        <row r="1212">
          <cell r="C1212" t="str">
            <v>000 1004 00 0 00 00000 320</v>
          </cell>
          <cell r="G1212">
            <v>357147246.24000001</v>
          </cell>
          <cell r="I1212">
            <v>200039200</v>
          </cell>
          <cell r="P1212">
            <v>169271502.05000001</v>
          </cell>
          <cell r="R1212">
            <v>103196601.12</v>
          </cell>
        </row>
        <row r="1213">
          <cell r="C1213" t="str">
            <v>000 1004 00 0 00 00000 321</v>
          </cell>
          <cell r="G1213">
            <v>183410398.78</v>
          </cell>
          <cell r="I1213">
            <v>146499200</v>
          </cell>
          <cell r="P1213">
            <v>114445803</v>
          </cell>
          <cell r="R1213">
            <v>100183123.92</v>
          </cell>
        </row>
        <row r="1214">
          <cell r="C1214" t="str">
            <v>000 1004 00 0 00 00000 323</v>
          </cell>
          <cell r="G1214">
            <v>173736847.46000001</v>
          </cell>
          <cell r="I1214">
            <v>53540000</v>
          </cell>
          <cell r="P1214">
            <v>54825699.049999997</v>
          </cell>
          <cell r="R1214">
            <v>3013477.2</v>
          </cell>
        </row>
        <row r="1215">
          <cell r="C1215" t="str">
            <v>000 1004 00 0 00 00000 360</v>
          </cell>
          <cell r="G1215">
            <v>18449134.100000001</v>
          </cell>
          <cell r="I1215">
            <v>4633200</v>
          </cell>
          <cell r="P1215">
            <v>7111534.5099999998</v>
          </cell>
          <cell r="R1215">
            <v>0</v>
          </cell>
        </row>
        <row r="1216">
          <cell r="C1216" t="str">
            <v>000 1004 00 0 00 00000 400</v>
          </cell>
          <cell r="G1216">
            <v>775713800</v>
          </cell>
          <cell r="I1216">
            <v>0</v>
          </cell>
          <cell r="P1216">
            <v>190068189.25999999</v>
          </cell>
          <cell r="R1216">
            <v>0</v>
          </cell>
        </row>
        <row r="1217">
          <cell r="C1217" t="str">
            <v>000 1004 00 0 00 00000 410</v>
          </cell>
          <cell r="G1217">
            <v>775713800</v>
          </cell>
          <cell r="I1217">
            <v>0</v>
          </cell>
          <cell r="P1217">
            <v>190068189.25999999</v>
          </cell>
          <cell r="R1217">
            <v>0</v>
          </cell>
        </row>
        <row r="1218">
          <cell r="C1218" t="str">
            <v>000 1004 00 0 00 00000 412</v>
          </cell>
          <cell r="G1218">
            <v>766737200</v>
          </cell>
          <cell r="I1218">
            <v>0</v>
          </cell>
          <cell r="P1218">
            <v>187593189.25999999</v>
          </cell>
          <cell r="R1218">
            <v>0</v>
          </cell>
        </row>
        <row r="1219">
          <cell r="C1219" t="str">
            <v>000 1004 00 0 00 00000 414</v>
          </cell>
          <cell r="G1219">
            <v>8976600</v>
          </cell>
          <cell r="I1219">
            <v>0</v>
          </cell>
          <cell r="P1219">
            <v>2475000</v>
          </cell>
          <cell r="R1219">
            <v>0</v>
          </cell>
        </row>
        <row r="1220">
          <cell r="C1220" t="str">
            <v>000 1004 00 0 00 00000 500</v>
          </cell>
          <cell r="G1220">
            <v>45098600</v>
          </cell>
          <cell r="I1220">
            <v>1951134100</v>
          </cell>
          <cell r="P1220">
            <v>0</v>
          </cell>
          <cell r="R1220">
            <v>693336732.55999994</v>
          </cell>
        </row>
        <row r="1221">
          <cell r="C1221" t="str">
            <v>000 1004 00 0 00 00000 530</v>
          </cell>
          <cell r="G1221">
            <v>45098600</v>
          </cell>
          <cell r="I1221">
            <v>1951134100</v>
          </cell>
          <cell r="P1221">
            <v>0</v>
          </cell>
          <cell r="R1221">
            <v>693336732.55999994</v>
          </cell>
        </row>
        <row r="1222">
          <cell r="C1222" t="str">
            <v>000 1004 00 0 00 00000 600</v>
          </cell>
          <cell r="G1222">
            <v>141260837.83000001</v>
          </cell>
          <cell r="I1222">
            <v>31906700</v>
          </cell>
          <cell r="P1222">
            <v>29701133.800000001</v>
          </cell>
          <cell r="R1222">
            <v>5024990.63</v>
          </cell>
        </row>
        <row r="1223">
          <cell r="C1223" t="str">
            <v>000 1004 00 0 00 00000 610</v>
          </cell>
          <cell r="G1223">
            <v>54682416.670000002</v>
          </cell>
          <cell r="I1223">
            <v>1984800</v>
          </cell>
          <cell r="P1223">
            <v>16971718.829999998</v>
          </cell>
          <cell r="R1223">
            <v>700283.8</v>
          </cell>
        </row>
        <row r="1224">
          <cell r="C1224" t="str">
            <v>000 1004 00 0 00 00000 611</v>
          </cell>
          <cell r="G1224">
            <v>35791890.060000002</v>
          </cell>
          <cell r="I1224">
            <v>0</v>
          </cell>
          <cell r="P1224">
            <v>10604905.369999999</v>
          </cell>
          <cell r="R1224">
            <v>0</v>
          </cell>
        </row>
        <row r="1225">
          <cell r="C1225" t="str">
            <v>000 1004 00 0 00 00000 612</v>
          </cell>
          <cell r="G1225">
            <v>18890526.609999999</v>
          </cell>
          <cell r="I1225">
            <v>1984800</v>
          </cell>
          <cell r="P1225">
            <v>6366813.46</v>
          </cell>
          <cell r="R1225">
            <v>700283.8</v>
          </cell>
        </row>
        <row r="1226">
          <cell r="C1226" t="str">
            <v>000 1004 00 0 00 00000 620</v>
          </cell>
          <cell r="G1226">
            <v>78272402.459999993</v>
          </cell>
          <cell r="I1226">
            <v>29921900</v>
          </cell>
          <cell r="P1226">
            <v>12729414.970000001</v>
          </cell>
          <cell r="R1226">
            <v>4324706.83</v>
          </cell>
        </row>
        <row r="1227">
          <cell r="C1227" t="str">
            <v>000 1004 00 0 00 00000 621</v>
          </cell>
          <cell r="G1227">
            <v>39663281.460000001</v>
          </cell>
          <cell r="I1227">
            <v>0</v>
          </cell>
          <cell r="P1227">
            <v>4894524.1399999997</v>
          </cell>
          <cell r="R1227">
            <v>0</v>
          </cell>
        </row>
        <row r="1228">
          <cell r="C1228" t="str">
            <v>000 1004 00 0 00 00000 622</v>
          </cell>
          <cell r="G1228">
            <v>38609121</v>
          </cell>
          <cell r="I1228">
            <v>29921900</v>
          </cell>
          <cell r="P1228">
            <v>7834890.8300000001</v>
          </cell>
          <cell r="R1228">
            <v>4324706.83</v>
          </cell>
        </row>
        <row r="1229">
          <cell r="C1229" t="str">
            <v>000 1004 00 0 00 00000 630</v>
          </cell>
          <cell r="G1229">
            <v>8306018.7000000002</v>
          </cell>
          <cell r="I1229">
            <v>0</v>
          </cell>
          <cell r="P1229">
            <v>0</v>
          </cell>
          <cell r="R1229">
            <v>0</v>
          </cell>
        </row>
        <row r="1230">
          <cell r="C1230" t="str">
            <v>000 1004 00 0 00 00000 631</v>
          </cell>
          <cell r="G1230">
            <v>8306018.7000000002</v>
          </cell>
          <cell r="I1230">
            <v>0</v>
          </cell>
          <cell r="P1230">
            <v>0</v>
          </cell>
          <cell r="R1230">
            <v>0</v>
          </cell>
        </row>
        <row r="1231">
          <cell r="C1231" t="str">
            <v>000 1004 00 0 00 00000 800</v>
          </cell>
          <cell r="G1231">
            <v>28529038.219999999</v>
          </cell>
          <cell r="I1231">
            <v>0</v>
          </cell>
          <cell r="P1231">
            <v>0</v>
          </cell>
          <cell r="R1231">
            <v>0</v>
          </cell>
        </row>
        <row r="1232">
          <cell r="C1232" t="str">
            <v>000 1004 00 0 00 00000 810</v>
          </cell>
          <cell r="G1232">
            <v>28529038.219999999</v>
          </cell>
          <cell r="I1232">
            <v>0</v>
          </cell>
          <cell r="P1232">
            <v>0</v>
          </cell>
          <cell r="R1232">
            <v>0</v>
          </cell>
        </row>
        <row r="1233">
          <cell r="C1233" t="str">
            <v>000 1004 00 0 00 00000 811</v>
          </cell>
          <cell r="G1233">
            <v>28529038.219999999</v>
          </cell>
          <cell r="I1233">
            <v>0</v>
          </cell>
          <cell r="P1233">
            <v>0</v>
          </cell>
          <cell r="R1233">
            <v>0</v>
          </cell>
        </row>
        <row r="1234">
          <cell r="C1234" t="str">
            <v>000 1006 00 0 00 00000 000</v>
          </cell>
          <cell r="G1234">
            <v>616232327.48000002</v>
          </cell>
          <cell r="I1234">
            <v>582562500</v>
          </cell>
          <cell r="P1234">
            <v>271219819.62</v>
          </cell>
          <cell r="R1234">
            <v>255001302.56</v>
          </cell>
        </row>
        <row r="1235">
          <cell r="C1235" t="str">
            <v>000 1006 00 0 00 00000 100</v>
          </cell>
          <cell r="G1235">
            <v>488961724.05000001</v>
          </cell>
          <cell r="I1235">
            <v>469973700</v>
          </cell>
          <cell r="P1235">
            <v>236717112.50999999</v>
          </cell>
          <cell r="R1235">
            <v>227289780.34</v>
          </cell>
        </row>
        <row r="1236">
          <cell r="C1236" t="str">
            <v>000 1006 00 0 00 00000 110</v>
          </cell>
          <cell r="G1236">
            <v>293411900</v>
          </cell>
          <cell r="I1236">
            <v>293411900</v>
          </cell>
          <cell r="P1236">
            <v>140983934.59999999</v>
          </cell>
          <cell r="R1236">
            <v>140983934.59999999</v>
          </cell>
        </row>
        <row r="1237">
          <cell r="C1237" t="str">
            <v>000 1006 00 0 00 00000 111</v>
          </cell>
          <cell r="G1237">
            <v>225265960</v>
          </cell>
          <cell r="I1237">
            <v>225265960</v>
          </cell>
          <cell r="P1237">
            <v>108359131.59999999</v>
          </cell>
          <cell r="R1237">
            <v>108359131.59999999</v>
          </cell>
        </row>
        <row r="1238">
          <cell r="C1238" t="str">
            <v>000 1006 00 0 00 00000 112</v>
          </cell>
          <cell r="G1238">
            <v>435800</v>
          </cell>
          <cell r="I1238">
            <v>435800</v>
          </cell>
          <cell r="P1238">
            <v>157486.17000000001</v>
          </cell>
          <cell r="R1238">
            <v>157486.17000000001</v>
          </cell>
        </row>
        <row r="1239">
          <cell r="C1239" t="str">
            <v>000 1006 00 0 00 00000 119</v>
          </cell>
          <cell r="G1239">
            <v>67710140</v>
          </cell>
          <cell r="I1239">
            <v>67710140</v>
          </cell>
          <cell r="P1239">
            <v>32467316.829999998</v>
          </cell>
          <cell r="R1239">
            <v>32467316.829999998</v>
          </cell>
        </row>
        <row r="1240">
          <cell r="C1240" t="str">
            <v>000 1006 00 0 00 00000 120</v>
          </cell>
          <cell r="G1240">
            <v>195549824.05000001</v>
          </cell>
          <cell r="I1240">
            <v>176561800</v>
          </cell>
          <cell r="P1240">
            <v>95733177.909999996</v>
          </cell>
          <cell r="R1240">
            <v>86305845.739999995</v>
          </cell>
        </row>
        <row r="1241">
          <cell r="C1241" t="str">
            <v>000 1006 00 0 00 00000 121</v>
          </cell>
          <cell r="G1241">
            <v>146327006.18000001</v>
          </cell>
          <cell r="I1241">
            <v>131784000</v>
          </cell>
          <cell r="P1241">
            <v>73347574.560000002</v>
          </cell>
          <cell r="R1241">
            <v>66107160.32</v>
          </cell>
        </row>
        <row r="1242">
          <cell r="C1242" t="str">
            <v>000 1006 00 0 00 00000 122</v>
          </cell>
          <cell r="G1242">
            <v>5429600</v>
          </cell>
          <cell r="I1242">
            <v>5369600</v>
          </cell>
          <cell r="P1242">
            <v>607847.11</v>
          </cell>
          <cell r="R1242">
            <v>579775.11</v>
          </cell>
        </row>
        <row r="1243">
          <cell r="C1243" t="str">
            <v>000 1006 00 0 00 00000 129</v>
          </cell>
          <cell r="G1243">
            <v>43793217.869999997</v>
          </cell>
          <cell r="I1243">
            <v>39408200</v>
          </cell>
          <cell r="P1243">
            <v>21777756.239999998</v>
          </cell>
          <cell r="R1243">
            <v>19618910.309999999</v>
          </cell>
        </row>
        <row r="1244">
          <cell r="C1244" t="str">
            <v>000 1006 00 0 00 00000 200</v>
          </cell>
          <cell r="G1244">
            <v>114592198.43000001</v>
          </cell>
          <cell r="I1244">
            <v>107516000</v>
          </cell>
          <cell r="P1244">
            <v>28027199.629999999</v>
          </cell>
          <cell r="R1244">
            <v>25799985.719999999</v>
          </cell>
        </row>
        <row r="1245">
          <cell r="C1245" t="str">
            <v>000 1006 00 0 00 00000 240</v>
          </cell>
          <cell r="G1245">
            <v>114592198.43000001</v>
          </cell>
          <cell r="I1245">
            <v>107516000</v>
          </cell>
          <cell r="P1245">
            <v>28027199.629999999</v>
          </cell>
          <cell r="R1245">
            <v>25799985.719999999</v>
          </cell>
        </row>
        <row r="1246">
          <cell r="C1246" t="str">
            <v>000 1006 00 0 00 00000 242</v>
          </cell>
          <cell r="G1246">
            <v>59303813</v>
          </cell>
          <cell r="I1246">
            <v>59303813</v>
          </cell>
          <cell r="P1246">
            <v>10806075.390000001</v>
          </cell>
          <cell r="R1246">
            <v>10806075.390000001</v>
          </cell>
        </row>
        <row r="1247">
          <cell r="C1247" t="str">
            <v>000 1006 00 0 00 00000 243</v>
          </cell>
          <cell r="G1247">
            <v>4534600</v>
          </cell>
          <cell r="I1247">
            <v>4534600</v>
          </cell>
          <cell r="P1247">
            <v>32000</v>
          </cell>
          <cell r="R1247">
            <v>32000</v>
          </cell>
        </row>
        <row r="1248">
          <cell r="C1248" t="str">
            <v>000 1006 00 0 00 00000 244</v>
          </cell>
          <cell r="G1248">
            <v>50753785.43</v>
          </cell>
          <cell r="I1248">
            <v>43677587</v>
          </cell>
          <cell r="P1248">
            <v>17189124.239999998</v>
          </cell>
          <cell r="R1248">
            <v>14961910.33</v>
          </cell>
        </row>
        <row r="1249">
          <cell r="C1249" t="str">
            <v>000 1006 00 0 00 00000 300</v>
          </cell>
          <cell r="G1249">
            <v>3494043</v>
          </cell>
          <cell r="I1249">
            <v>1359700</v>
          </cell>
          <cell r="P1249">
            <v>2447339.02</v>
          </cell>
          <cell r="R1249">
            <v>785000</v>
          </cell>
        </row>
        <row r="1250">
          <cell r="C1250" t="str">
            <v>000 1006 00 0 00 00000 320</v>
          </cell>
          <cell r="G1250">
            <v>22000</v>
          </cell>
          <cell r="I1250">
            <v>0</v>
          </cell>
          <cell r="P1250">
            <v>0</v>
          </cell>
          <cell r="R1250">
            <v>0</v>
          </cell>
        </row>
        <row r="1251">
          <cell r="C1251" t="str">
            <v>000 1006 00 0 00 00000 321</v>
          </cell>
          <cell r="G1251">
            <v>22000</v>
          </cell>
          <cell r="I1251">
            <v>0</v>
          </cell>
          <cell r="P1251">
            <v>0</v>
          </cell>
          <cell r="R1251">
            <v>0</v>
          </cell>
        </row>
        <row r="1252">
          <cell r="C1252" t="str">
            <v>000 1006 00 0 00 00000 350</v>
          </cell>
          <cell r="G1252">
            <v>2925100</v>
          </cell>
          <cell r="I1252">
            <v>1234700</v>
          </cell>
          <cell r="P1252">
            <v>2050396.02</v>
          </cell>
          <cell r="R1252">
            <v>660000</v>
          </cell>
        </row>
        <row r="1253">
          <cell r="C1253" t="str">
            <v>000 1006 00 0 00 00000 360</v>
          </cell>
          <cell r="G1253">
            <v>546943</v>
          </cell>
          <cell r="I1253">
            <v>125000</v>
          </cell>
          <cell r="P1253">
            <v>396943</v>
          </cell>
          <cell r="R1253">
            <v>125000</v>
          </cell>
        </row>
        <row r="1254">
          <cell r="C1254" t="str">
            <v>000 1006 00 0 00 00000 600</v>
          </cell>
          <cell r="G1254">
            <v>7659186</v>
          </cell>
          <cell r="I1254">
            <v>3239700</v>
          </cell>
          <cell r="P1254">
            <v>3132567.24</v>
          </cell>
          <cell r="R1254">
            <v>854632.9</v>
          </cell>
        </row>
        <row r="1255">
          <cell r="C1255" t="str">
            <v>000 1006 00 0 00 00000 610</v>
          </cell>
          <cell r="G1255">
            <v>716486</v>
          </cell>
          <cell r="I1255">
            <v>90000</v>
          </cell>
          <cell r="P1255">
            <v>277145.84000000003</v>
          </cell>
          <cell r="R1255">
            <v>0</v>
          </cell>
        </row>
        <row r="1256">
          <cell r="C1256" t="str">
            <v>000 1006 00 0 00 00000 611</v>
          </cell>
          <cell r="G1256">
            <v>626486</v>
          </cell>
          <cell r="I1256">
            <v>0</v>
          </cell>
          <cell r="P1256">
            <v>277145.84000000003</v>
          </cell>
          <cell r="R1256">
            <v>0</v>
          </cell>
        </row>
        <row r="1257">
          <cell r="C1257" t="str">
            <v>000 1006 00 0 00 00000 612</v>
          </cell>
          <cell r="G1257">
            <v>90000</v>
          </cell>
          <cell r="I1257">
            <v>90000</v>
          </cell>
          <cell r="P1257">
            <v>0</v>
          </cell>
          <cell r="R1257">
            <v>0</v>
          </cell>
        </row>
        <row r="1258">
          <cell r="C1258" t="str">
            <v>000 1006 00 0 00 00000 630</v>
          </cell>
          <cell r="G1258">
            <v>6942700</v>
          </cell>
          <cell r="I1258">
            <v>3149700</v>
          </cell>
          <cell r="P1258">
            <v>2855421.4</v>
          </cell>
          <cell r="R1258">
            <v>854632.9</v>
          </cell>
        </row>
        <row r="1259">
          <cell r="C1259" t="str">
            <v>000 1006 00 0 00 00000 631</v>
          </cell>
          <cell r="G1259">
            <v>510000</v>
          </cell>
          <cell r="I1259">
            <v>0</v>
          </cell>
          <cell r="P1259">
            <v>270000</v>
          </cell>
          <cell r="R1259">
            <v>0</v>
          </cell>
        </row>
        <row r="1260">
          <cell r="C1260" t="str">
            <v>000 1006 00 0 00 00000 632</v>
          </cell>
          <cell r="G1260">
            <v>4409700</v>
          </cell>
          <cell r="I1260">
            <v>3149700</v>
          </cell>
          <cell r="P1260">
            <v>1405632.9</v>
          </cell>
          <cell r="R1260">
            <v>854632.9</v>
          </cell>
        </row>
        <row r="1261">
          <cell r="C1261" t="str">
            <v>000 1006 00 0 00 00000 633</v>
          </cell>
          <cell r="G1261">
            <v>481000</v>
          </cell>
          <cell r="I1261">
            <v>0</v>
          </cell>
          <cell r="P1261">
            <v>148000</v>
          </cell>
          <cell r="R1261">
            <v>0</v>
          </cell>
        </row>
        <row r="1262">
          <cell r="C1262" t="str">
            <v>000 1006 00 0 00 00000 634</v>
          </cell>
          <cell r="G1262">
            <v>1542000</v>
          </cell>
          <cell r="I1262">
            <v>0</v>
          </cell>
          <cell r="P1262">
            <v>1031788.5</v>
          </cell>
          <cell r="R1262">
            <v>0</v>
          </cell>
        </row>
        <row r="1263">
          <cell r="C1263" t="str">
            <v>000 1006 00 0 00 00000 800</v>
          </cell>
          <cell r="G1263">
            <v>1525176</v>
          </cell>
          <cell r="I1263">
            <v>473400</v>
          </cell>
          <cell r="P1263">
            <v>895601.22</v>
          </cell>
          <cell r="R1263">
            <v>271903.59999999998</v>
          </cell>
        </row>
        <row r="1264">
          <cell r="C1264" t="str">
            <v>000 1006 00 0 00 00000 810</v>
          </cell>
          <cell r="G1264">
            <v>1042776</v>
          </cell>
          <cell r="I1264">
            <v>0</v>
          </cell>
          <cell r="P1264">
            <v>621398.62</v>
          </cell>
          <cell r="R1264">
            <v>0</v>
          </cell>
        </row>
        <row r="1265">
          <cell r="C1265" t="str">
            <v>000 1006 00 0 00 00000 811</v>
          </cell>
          <cell r="G1265">
            <v>1042776</v>
          </cell>
          <cell r="I1265">
            <v>0</v>
          </cell>
          <cell r="P1265">
            <v>621398.62</v>
          </cell>
          <cell r="R1265">
            <v>0</v>
          </cell>
        </row>
        <row r="1266">
          <cell r="C1266" t="str">
            <v>000 1006 00 0 00 00000 830</v>
          </cell>
          <cell r="G1266">
            <v>10000</v>
          </cell>
          <cell r="I1266">
            <v>10000</v>
          </cell>
          <cell r="P1266">
            <v>0</v>
          </cell>
          <cell r="R1266">
            <v>0</v>
          </cell>
        </row>
        <row r="1267">
          <cell r="C1267" t="str">
            <v>000 1006 00 0 00 00000 831</v>
          </cell>
          <cell r="G1267">
            <v>10000</v>
          </cell>
          <cell r="I1267">
            <v>10000</v>
          </cell>
          <cell r="P1267">
            <v>0</v>
          </cell>
          <cell r="R1267">
            <v>0</v>
          </cell>
        </row>
        <row r="1268">
          <cell r="C1268" t="str">
            <v>000 1006 00 0 00 00000 850</v>
          </cell>
          <cell r="G1268">
            <v>472400</v>
          </cell>
          <cell r="I1268">
            <v>463400</v>
          </cell>
          <cell r="P1268">
            <v>274202.59999999998</v>
          </cell>
          <cell r="R1268">
            <v>271903.59999999998</v>
          </cell>
        </row>
        <row r="1269">
          <cell r="C1269" t="str">
            <v>000 1006 00 0 00 00000 851</v>
          </cell>
          <cell r="G1269">
            <v>353300</v>
          </cell>
          <cell r="I1269">
            <v>344300</v>
          </cell>
          <cell r="P1269">
            <v>161702.24</v>
          </cell>
          <cell r="R1269">
            <v>159403.24</v>
          </cell>
        </row>
        <row r="1270">
          <cell r="C1270" t="str">
            <v>000 1006 00 0 00 00000 852</v>
          </cell>
          <cell r="G1270">
            <v>10500</v>
          </cell>
          <cell r="I1270">
            <v>10500</v>
          </cell>
          <cell r="P1270">
            <v>7500</v>
          </cell>
          <cell r="R1270">
            <v>7500</v>
          </cell>
        </row>
        <row r="1271">
          <cell r="C1271" t="str">
            <v>000 1006 00 0 00 00000 853</v>
          </cell>
          <cell r="G1271">
            <v>108600</v>
          </cell>
          <cell r="I1271">
            <v>108600</v>
          </cell>
          <cell r="P1271">
            <v>105000.36</v>
          </cell>
          <cell r="R1271">
            <v>105000.36</v>
          </cell>
        </row>
        <row r="1272">
          <cell r="C1272" t="str">
            <v>000 1100 00 0 00 00000 000</v>
          </cell>
          <cell r="G1272">
            <v>1999057242.73</v>
          </cell>
          <cell r="I1272">
            <v>1146564900</v>
          </cell>
          <cell r="P1272">
            <v>939529540.41999996</v>
          </cell>
          <cell r="R1272">
            <v>517522234.91000003</v>
          </cell>
        </row>
        <row r="1273">
          <cell r="C1273" t="str">
            <v>000 1101 00 0 00 00000 000</v>
          </cell>
          <cell r="G1273">
            <v>562777852.54999995</v>
          </cell>
          <cell r="I1273">
            <v>1561600</v>
          </cell>
          <cell r="P1273">
            <v>269138905.19999999</v>
          </cell>
          <cell r="R1273">
            <v>725000</v>
          </cell>
        </row>
        <row r="1274">
          <cell r="C1274" t="str">
            <v>000 1101 00 0 00 00000 100</v>
          </cell>
          <cell r="G1274">
            <v>4871360</v>
          </cell>
          <cell r="I1274">
            <v>0</v>
          </cell>
          <cell r="P1274">
            <v>3211477.34</v>
          </cell>
          <cell r="R1274">
            <v>0</v>
          </cell>
        </row>
        <row r="1275">
          <cell r="C1275" t="str">
            <v>000 1101 00 0 00 00000 110</v>
          </cell>
          <cell r="G1275">
            <v>4790910</v>
          </cell>
          <cell r="I1275">
            <v>0</v>
          </cell>
          <cell r="P1275">
            <v>3131027.34</v>
          </cell>
          <cell r="R1275">
            <v>0</v>
          </cell>
        </row>
        <row r="1276">
          <cell r="C1276" t="str">
            <v>000 1101 00 0 00 00000 111</v>
          </cell>
          <cell r="G1276">
            <v>484954.76</v>
          </cell>
          <cell r="I1276">
            <v>0</v>
          </cell>
          <cell r="P1276">
            <v>258994.08</v>
          </cell>
          <cell r="R1276">
            <v>0</v>
          </cell>
        </row>
        <row r="1277">
          <cell r="C1277" t="str">
            <v>000 1101 00 0 00 00000 113</v>
          </cell>
          <cell r="G1277">
            <v>4191010</v>
          </cell>
          <cell r="I1277">
            <v>0</v>
          </cell>
          <cell r="P1277">
            <v>2814735.5</v>
          </cell>
          <cell r="R1277">
            <v>0</v>
          </cell>
        </row>
        <row r="1278">
          <cell r="C1278" t="str">
            <v>000 1101 00 0 00 00000 119</v>
          </cell>
          <cell r="G1278">
            <v>114945.24</v>
          </cell>
          <cell r="I1278">
            <v>0</v>
          </cell>
          <cell r="P1278">
            <v>57297.760000000002</v>
          </cell>
          <cell r="R1278">
            <v>0</v>
          </cell>
        </row>
        <row r="1279">
          <cell r="C1279" t="str">
            <v>000 1101 00 0 00 00000 120</v>
          </cell>
          <cell r="G1279">
            <v>80450</v>
          </cell>
          <cell r="I1279">
            <v>0</v>
          </cell>
          <cell r="P1279">
            <v>80450</v>
          </cell>
          <cell r="R1279">
            <v>0</v>
          </cell>
        </row>
        <row r="1280">
          <cell r="C1280" t="str">
            <v>000 1101 00 0 00 00000 123</v>
          </cell>
          <cell r="G1280">
            <v>80450</v>
          </cell>
          <cell r="I1280">
            <v>0</v>
          </cell>
          <cell r="P1280">
            <v>80450</v>
          </cell>
          <cell r="R1280">
            <v>0</v>
          </cell>
        </row>
        <row r="1281">
          <cell r="C1281" t="str">
            <v>000 1101 00 0 00 00000 200</v>
          </cell>
          <cell r="G1281">
            <v>21015201.940000001</v>
          </cell>
          <cell r="I1281">
            <v>0</v>
          </cell>
          <cell r="P1281">
            <v>6888118.2800000003</v>
          </cell>
          <cell r="R1281">
            <v>0</v>
          </cell>
        </row>
        <row r="1282">
          <cell r="C1282" t="str">
            <v>000 1101 00 0 00 00000 240</v>
          </cell>
          <cell r="G1282">
            <v>21015201.940000001</v>
          </cell>
          <cell r="I1282">
            <v>0</v>
          </cell>
          <cell r="P1282">
            <v>6888118.2800000003</v>
          </cell>
          <cell r="R1282">
            <v>0</v>
          </cell>
        </row>
        <row r="1283">
          <cell r="C1283" t="str">
            <v>000 1101 00 0 00 00000 242</v>
          </cell>
          <cell r="G1283">
            <v>16190.19</v>
          </cell>
          <cell r="I1283">
            <v>0</v>
          </cell>
          <cell r="P1283">
            <v>7745.49</v>
          </cell>
          <cell r="R1283">
            <v>0</v>
          </cell>
        </row>
        <row r="1284">
          <cell r="C1284" t="str">
            <v>000 1101 00 0 00 00000 244</v>
          </cell>
          <cell r="G1284">
            <v>20999011.75</v>
          </cell>
          <cell r="I1284">
            <v>0</v>
          </cell>
          <cell r="P1284">
            <v>6880372.79</v>
          </cell>
          <cell r="R1284">
            <v>0</v>
          </cell>
        </row>
        <row r="1285">
          <cell r="C1285" t="str">
            <v>000 1101 00 0 00 00000 300</v>
          </cell>
          <cell r="G1285">
            <v>746660</v>
          </cell>
          <cell r="I1285">
            <v>0</v>
          </cell>
          <cell r="P1285">
            <v>429163</v>
          </cell>
          <cell r="R1285">
            <v>0</v>
          </cell>
        </row>
        <row r="1286">
          <cell r="C1286" t="str">
            <v>000 1101 00 0 00 00000 350</v>
          </cell>
          <cell r="G1286">
            <v>607100</v>
          </cell>
          <cell r="I1286">
            <v>0</v>
          </cell>
          <cell r="P1286">
            <v>330003</v>
          </cell>
          <cell r="R1286">
            <v>0</v>
          </cell>
        </row>
        <row r="1287">
          <cell r="C1287" t="str">
            <v>000 1101 00 0 00 00000 360</v>
          </cell>
          <cell r="G1287">
            <v>139560</v>
          </cell>
          <cell r="I1287">
            <v>0</v>
          </cell>
          <cell r="P1287">
            <v>99160</v>
          </cell>
          <cell r="R1287">
            <v>0</v>
          </cell>
        </row>
        <row r="1288">
          <cell r="C1288" t="str">
            <v>000 1101 00 0 00 00000 400</v>
          </cell>
          <cell r="G1288">
            <v>20898075.440000001</v>
          </cell>
          <cell r="I1288">
            <v>0</v>
          </cell>
          <cell r="P1288">
            <v>3704490.36</v>
          </cell>
          <cell r="R1288">
            <v>0</v>
          </cell>
        </row>
        <row r="1289">
          <cell r="C1289" t="str">
            <v>000 1101 00 0 00 00000 410</v>
          </cell>
          <cell r="G1289">
            <v>19087775.440000001</v>
          </cell>
          <cell r="I1289">
            <v>0</v>
          </cell>
          <cell r="P1289">
            <v>3564379.19</v>
          </cell>
          <cell r="R1289">
            <v>0</v>
          </cell>
        </row>
        <row r="1290">
          <cell r="C1290" t="str">
            <v>000 1101 00 0 00 00000 414</v>
          </cell>
          <cell r="G1290">
            <v>19087775.440000001</v>
          </cell>
          <cell r="I1290">
            <v>0</v>
          </cell>
          <cell r="P1290">
            <v>3564379.19</v>
          </cell>
          <cell r="R1290">
            <v>0</v>
          </cell>
        </row>
        <row r="1291">
          <cell r="C1291" t="str">
            <v>000 1101 00 0 00 00000 460</v>
          </cell>
          <cell r="G1291">
            <v>1810300</v>
          </cell>
          <cell r="I1291">
            <v>0</v>
          </cell>
          <cell r="P1291">
            <v>140111.17000000001</v>
          </cell>
          <cell r="R1291">
            <v>0</v>
          </cell>
        </row>
        <row r="1292">
          <cell r="C1292" t="str">
            <v>000 1101 00 0 00 00000 464</v>
          </cell>
          <cell r="G1292">
            <v>1810300</v>
          </cell>
          <cell r="I1292">
            <v>0</v>
          </cell>
          <cell r="P1292">
            <v>140111.17000000001</v>
          </cell>
          <cell r="R1292">
            <v>0</v>
          </cell>
        </row>
        <row r="1293">
          <cell r="C1293" t="str">
            <v>000 1101 00 0 00 00000 500</v>
          </cell>
          <cell r="G1293">
            <v>0</v>
          </cell>
          <cell r="I1293">
            <v>0</v>
          </cell>
          <cell r="P1293">
            <v>0</v>
          </cell>
          <cell r="R1293">
            <v>0</v>
          </cell>
        </row>
        <row r="1294">
          <cell r="C1294" t="str">
            <v>000 1101 00 0 00 00000 540</v>
          </cell>
          <cell r="G1294">
            <v>0</v>
          </cell>
          <cell r="I1294">
            <v>0</v>
          </cell>
          <cell r="P1294">
            <v>0</v>
          </cell>
          <cell r="R1294">
            <v>0</v>
          </cell>
        </row>
        <row r="1295">
          <cell r="C1295" t="str">
            <v>000 1101 00 0 00 00000 600</v>
          </cell>
          <cell r="G1295">
            <v>515199945.36000001</v>
          </cell>
          <cell r="I1295">
            <v>1561600</v>
          </cell>
          <cell r="P1295">
            <v>254870646.41</v>
          </cell>
          <cell r="R1295">
            <v>725000</v>
          </cell>
        </row>
        <row r="1296">
          <cell r="C1296" t="str">
            <v>000 1101 00 0 00 00000 610</v>
          </cell>
          <cell r="G1296">
            <v>250389698.69</v>
          </cell>
          <cell r="I1296">
            <v>0</v>
          </cell>
          <cell r="P1296">
            <v>121520924.86</v>
          </cell>
          <cell r="R1296">
            <v>0</v>
          </cell>
        </row>
        <row r="1297">
          <cell r="C1297" t="str">
            <v>000 1101 00 0 00 00000 611</v>
          </cell>
          <cell r="G1297">
            <v>215037029</v>
          </cell>
          <cell r="I1297">
            <v>0</v>
          </cell>
          <cell r="P1297">
            <v>114808483.26000001</v>
          </cell>
          <cell r="R1297">
            <v>0</v>
          </cell>
        </row>
        <row r="1298">
          <cell r="C1298" t="str">
            <v>000 1101 00 0 00 00000 612</v>
          </cell>
          <cell r="G1298">
            <v>35352669.689999998</v>
          </cell>
          <cell r="I1298">
            <v>0</v>
          </cell>
          <cell r="P1298">
            <v>6712441.5999999996</v>
          </cell>
          <cell r="R1298">
            <v>0</v>
          </cell>
        </row>
        <row r="1299">
          <cell r="C1299" t="str">
            <v>000 1101 00 0 00 00000 620</v>
          </cell>
          <cell r="G1299">
            <v>264810246.66999999</v>
          </cell>
          <cell r="I1299">
            <v>1561600</v>
          </cell>
          <cell r="P1299">
            <v>133349721.55</v>
          </cell>
          <cell r="R1299">
            <v>725000</v>
          </cell>
        </row>
        <row r="1300">
          <cell r="C1300" t="str">
            <v>000 1101 00 0 00 00000 621</v>
          </cell>
          <cell r="G1300">
            <v>250153599.74000001</v>
          </cell>
          <cell r="I1300">
            <v>0</v>
          </cell>
          <cell r="P1300">
            <v>125481895.65000001</v>
          </cell>
          <cell r="R1300">
            <v>0</v>
          </cell>
        </row>
        <row r="1301">
          <cell r="C1301" t="str">
            <v>000 1101 00 0 00 00000 622</v>
          </cell>
          <cell r="G1301">
            <v>14656646.93</v>
          </cell>
          <cell r="I1301">
            <v>1561600</v>
          </cell>
          <cell r="P1301">
            <v>7867825.9000000004</v>
          </cell>
          <cell r="R1301">
            <v>725000</v>
          </cell>
        </row>
        <row r="1302">
          <cell r="C1302" t="str">
            <v>000 1101 00 0 00 00000 800</v>
          </cell>
          <cell r="G1302">
            <v>46609.81</v>
          </cell>
          <cell r="I1302">
            <v>0</v>
          </cell>
          <cell r="P1302">
            <v>35009.81</v>
          </cell>
          <cell r="R1302">
            <v>0</v>
          </cell>
        </row>
        <row r="1303">
          <cell r="C1303" t="str">
            <v>000 1101 00 0 00 00000 850</v>
          </cell>
          <cell r="G1303">
            <v>46609.81</v>
          </cell>
          <cell r="I1303">
            <v>0</v>
          </cell>
          <cell r="P1303">
            <v>35009.81</v>
          </cell>
          <cell r="R1303">
            <v>0</v>
          </cell>
        </row>
        <row r="1304">
          <cell r="C1304" t="str">
            <v>000 1101 00 0 00 00000 852</v>
          </cell>
          <cell r="G1304">
            <v>11600</v>
          </cell>
          <cell r="I1304">
            <v>0</v>
          </cell>
          <cell r="P1304">
            <v>0</v>
          </cell>
          <cell r="R1304">
            <v>0</v>
          </cell>
        </row>
        <row r="1305">
          <cell r="C1305" t="str">
            <v>000 1101 00 0 00 00000 853</v>
          </cell>
          <cell r="G1305">
            <v>35009.81</v>
          </cell>
          <cell r="I1305">
            <v>0</v>
          </cell>
          <cell r="P1305">
            <v>35009.81</v>
          </cell>
          <cell r="R1305">
            <v>0</v>
          </cell>
        </row>
        <row r="1306">
          <cell r="C1306" t="str">
            <v>000 1102 00 0 00 00000 000</v>
          </cell>
          <cell r="G1306">
            <v>328801144.43000001</v>
          </cell>
          <cell r="I1306">
            <v>206474500</v>
          </cell>
          <cell r="P1306">
            <v>85634891.560000002</v>
          </cell>
          <cell r="R1306">
            <v>20438518.039999999</v>
          </cell>
        </row>
        <row r="1307">
          <cell r="C1307" t="str">
            <v>000 1102 00 0 00 00000 100</v>
          </cell>
          <cell r="G1307">
            <v>4295247.2699999996</v>
          </cell>
          <cell r="I1307">
            <v>0</v>
          </cell>
          <cell r="P1307">
            <v>3203750.92</v>
          </cell>
          <cell r="R1307">
            <v>0</v>
          </cell>
        </row>
        <row r="1308">
          <cell r="C1308" t="str">
            <v>000 1102 00 0 00 00000 110</v>
          </cell>
          <cell r="G1308">
            <v>2599887.27</v>
          </cell>
          <cell r="I1308">
            <v>0</v>
          </cell>
          <cell r="P1308">
            <v>1750567.02</v>
          </cell>
          <cell r="R1308">
            <v>0</v>
          </cell>
        </row>
        <row r="1309">
          <cell r="C1309" t="str">
            <v>000 1102 00 0 00 00000 113</v>
          </cell>
          <cell r="G1309">
            <v>2599887.27</v>
          </cell>
          <cell r="I1309">
            <v>0</v>
          </cell>
          <cell r="P1309">
            <v>1750567.02</v>
          </cell>
          <cell r="R1309">
            <v>0</v>
          </cell>
        </row>
        <row r="1310">
          <cell r="C1310" t="str">
            <v>000 1102 00 0 00 00000 120</v>
          </cell>
          <cell r="G1310">
            <v>1695360</v>
          </cell>
          <cell r="I1310">
            <v>0</v>
          </cell>
          <cell r="P1310">
            <v>1453183.9</v>
          </cell>
          <cell r="R1310">
            <v>0</v>
          </cell>
        </row>
        <row r="1311">
          <cell r="C1311" t="str">
            <v>000 1102 00 0 00 00000 123</v>
          </cell>
          <cell r="G1311">
            <v>1695360</v>
          </cell>
          <cell r="I1311">
            <v>0</v>
          </cell>
          <cell r="P1311">
            <v>1453183.9</v>
          </cell>
          <cell r="R1311">
            <v>0</v>
          </cell>
        </row>
        <row r="1312">
          <cell r="C1312" t="str">
            <v>000 1102 00 0 00 00000 200</v>
          </cell>
          <cell r="G1312">
            <v>75214041.599999994</v>
          </cell>
          <cell r="I1312">
            <v>0</v>
          </cell>
          <cell r="P1312">
            <v>10070105.380000001</v>
          </cell>
          <cell r="R1312">
            <v>0</v>
          </cell>
        </row>
        <row r="1313">
          <cell r="C1313" t="str">
            <v>000 1102 00 0 00 00000 240</v>
          </cell>
          <cell r="G1313">
            <v>75214041.599999994</v>
          </cell>
          <cell r="I1313">
            <v>0</v>
          </cell>
          <cell r="P1313">
            <v>10070105.380000001</v>
          </cell>
          <cell r="R1313">
            <v>0</v>
          </cell>
        </row>
        <row r="1314">
          <cell r="C1314" t="str">
            <v>000 1102 00 0 00 00000 242</v>
          </cell>
          <cell r="G1314">
            <v>124000</v>
          </cell>
          <cell r="I1314">
            <v>0</v>
          </cell>
          <cell r="P1314">
            <v>124000</v>
          </cell>
          <cell r="R1314">
            <v>0</v>
          </cell>
        </row>
        <row r="1315">
          <cell r="C1315" t="str">
            <v>000 1102 00 0 00 00000 244</v>
          </cell>
          <cell r="G1315">
            <v>75090041.599999994</v>
          </cell>
          <cell r="I1315">
            <v>0</v>
          </cell>
          <cell r="P1315">
            <v>9946105.3800000008</v>
          </cell>
          <cell r="R1315">
            <v>0</v>
          </cell>
        </row>
        <row r="1316">
          <cell r="C1316" t="str">
            <v>000 1102 00 0 00 00000 300</v>
          </cell>
          <cell r="G1316">
            <v>641000</v>
          </cell>
          <cell r="I1316">
            <v>0</v>
          </cell>
          <cell r="P1316">
            <v>459782</v>
          </cell>
          <cell r="R1316">
            <v>0</v>
          </cell>
        </row>
        <row r="1317">
          <cell r="C1317" t="str">
            <v>000 1102 00 0 00 00000 350</v>
          </cell>
          <cell r="G1317">
            <v>466000</v>
          </cell>
          <cell r="I1317">
            <v>0</v>
          </cell>
          <cell r="P1317">
            <v>379182</v>
          </cell>
          <cell r="R1317">
            <v>0</v>
          </cell>
        </row>
        <row r="1318">
          <cell r="C1318" t="str">
            <v>000 1102 00 0 00 00000 360</v>
          </cell>
          <cell r="G1318">
            <v>175000</v>
          </cell>
          <cell r="I1318">
            <v>0</v>
          </cell>
          <cell r="P1318">
            <v>80600</v>
          </cell>
          <cell r="R1318">
            <v>0</v>
          </cell>
        </row>
        <row r="1319">
          <cell r="C1319" t="str">
            <v>000 1102 00 0 00 00000 400</v>
          </cell>
          <cell r="G1319">
            <v>36372000</v>
          </cell>
          <cell r="I1319">
            <v>0</v>
          </cell>
          <cell r="P1319">
            <v>0</v>
          </cell>
          <cell r="R1319">
            <v>0</v>
          </cell>
        </row>
        <row r="1320">
          <cell r="C1320" t="str">
            <v>000 1102 00 0 00 00000 410</v>
          </cell>
          <cell r="G1320">
            <v>36372000</v>
          </cell>
          <cell r="I1320">
            <v>0</v>
          </cell>
          <cell r="P1320">
            <v>0</v>
          </cell>
          <cell r="R1320">
            <v>0</v>
          </cell>
        </row>
        <row r="1321">
          <cell r="C1321" t="str">
            <v>000 1102 00 0 00 00000 414</v>
          </cell>
          <cell r="G1321">
            <v>36372000</v>
          </cell>
          <cell r="I1321">
            <v>0</v>
          </cell>
          <cell r="P1321">
            <v>0</v>
          </cell>
          <cell r="R1321">
            <v>0</v>
          </cell>
        </row>
        <row r="1322">
          <cell r="C1322" t="str">
            <v>000 1102 00 0 00 00000 500</v>
          </cell>
          <cell r="G1322">
            <v>100</v>
          </cell>
          <cell r="I1322">
            <v>122586900</v>
          </cell>
          <cell r="P1322">
            <v>0</v>
          </cell>
          <cell r="R1322">
            <v>0</v>
          </cell>
        </row>
        <row r="1323">
          <cell r="C1323" t="str">
            <v>000 1102 00 0 00 00000 520</v>
          </cell>
          <cell r="G1323">
            <v>100</v>
          </cell>
          <cell r="I1323">
            <v>122586900</v>
          </cell>
          <cell r="P1323">
            <v>0</v>
          </cell>
          <cell r="R1323">
            <v>0</v>
          </cell>
        </row>
        <row r="1324">
          <cell r="C1324" t="str">
            <v>000 1102 00 0 00 00000 521</v>
          </cell>
          <cell r="G1324">
            <v>100</v>
          </cell>
          <cell r="I1324">
            <v>88586900</v>
          </cell>
          <cell r="P1324">
            <v>0</v>
          </cell>
          <cell r="R1324">
            <v>0</v>
          </cell>
        </row>
        <row r="1325">
          <cell r="C1325" t="str">
            <v>000 1102 00 0 00 00000 522</v>
          </cell>
          <cell r="G1325">
            <v>0</v>
          </cell>
          <cell r="I1325">
            <v>34000000</v>
          </cell>
          <cell r="P1325">
            <v>0</v>
          </cell>
          <cell r="R1325">
            <v>0</v>
          </cell>
        </row>
        <row r="1326">
          <cell r="C1326" t="str">
            <v>000 1102 00 0 00 00000 540</v>
          </cell>
          <cell r="G1326">
            <v>0</v>
          </cell>
          <cell r="I1326">
            <v>0</v>
          </cell>
          <cell r="P1326">
            <v>0</v>
          </cell>
          <cell r="R1326">
            <v>0</v>
          </cell>
        </row>
        <row r="1327">
          <cell r="C1327" t="str">
            <v>000 1102 00 0 00 00000 600</v>
          </cell>
          <cell r="G1327">
            <v>212253755.56</v>
          </cell>
          <cell r="I1327">
            <v>83887600</v>
          </cell>
          <cell r="P1327">
            <v>71876253.260000005</v>
          </cell>
          <cell r="R1327">
            <v>20438518.039999999</v>
          </cell>
        </row>
        <row r="1328">
          <cell r="C1328" t="str">
            <v>000 1102 00 0 00 00000 610</v>
          </cell>
          <cell r="G1328">
            <v>33956177</v>
          </cell>
          <cell r="I1328">
            <v>0</v>
          </cell>
          <cell r="P1328">
            <v>16255623.49</v>
          </cell>
          <cell r="R1328">
            <v>0</v>
          </cell>
        </row>
        <row r="1329">
          <cell r="C1329" t="str">
            <v>000 1102 00 0 00 00000 611</v>
          </cell>
          <cell r="G1329">
            <v>26804982.079999998</v>
          </cell>
          <cell r="I1329">
            <v>0</v>
          </cell>
          <cell r="P1329">
            <v>15972990.07</v>
          </cell>
          <cell r="R1329">
            <v>0</v>
          </cell>
        </row>
        <row r="1330">
          <cell r="C1330" t="str">
            <v>000 1102 00 0 00 00000 612</v>
          </cell>
          <cell r="G1330">
            <v>7151194.9199999999</v>
          </cell>
          <cell r="I1330">
            <v>0</v>
          </cell>
          <cell r="P1330">
            <v>282633.42</v>
          </cell>
          <cell r="R1330">
            <v>0</v>
          </cell>
        </row>
        <row r="1331">
          <cell r="C1331" t="str">
            <v>000 1102 00 0 00 00000 620</v>
          </cell>
          <cell r="G1331">
            <v>176997578.56</v>
          </cell>
          <cell r="I1331">
            <v>83887600</v>
          </cell>
          <cell r="P1331">
            <v>54892269.609999999</v>
          </cell>
          <cell r="R1331">
            <v>20438518.039999999</v>
          </cell>
        </row>
        <row r="1332">
          <cell r="C1332" t="str">
            <v>000 1102 00 0 00 00000 621</v>
          </cell>
          <cell r="G1332">
            <v>103698290</v>
          </cell>
          <cell r="I1332">
            <v>46887600</v>
          </cell>
          <cell r="P1332">
            <v>51023861.039999999</v>
          </cell>
          <cell r="R1332">
            <v>20438518.039999999</v>
          </cell>
        </row>
        <row r="1333">
          <cell r="C1333" t="str">
            <v>000 1102 00 0 00 00000 622</v>
          </cell>
          <cell r="G1333">
            <v>73299288.560000002</v>
          </cell>
          <cell r="I1333">
            <v>37000000</v>
          </cell>
          <cell r="P1333">
            <v>3868408.57</v>
          </cell>
          <cell r="R1333">
            <v>0</v>
          </cell>
        </row>
        <row r="1334">
          <cell r="C1334" t="str">
            <v>000 1102 00 0 00 00000 630</v>
          </cell>
          <cell r="G1334">
            <v>1300000</v>
          </cell>
          <cell r="I1334">
            <v>0</v>
          </cell>
          <cell r="P1334">
            <v>728360.16</v>
          </cell>
          <cell r="R1334">
            <v>0</v>
          </cell>
        </row>
        <row r="1335">
          <cell r="C1335" t="str">
            <v>000 1102 00 0 00 00000 634</v>
          </cell>
          <cell r="G1335">
            <v>1300000</v>
          </cell>
          <cell r="I1335">
            <v>0</v>
          </cell>
          <cell r="P1335">
            <v>728360.16</v>
          </cell>
          <cell r="R1335">
            <v>0</v>
          </cell>
        </row>
        <row r="1336">
          <cell r="C1336" t="str">
            <v>000 1102 00 0 00 00000 800</v>
          </cell>
          <cell r="G1336">
            <v>25000</v>
          </cell>
          <cell r="I1336">
            <v>0</v>
          </cell>
          <cell r="P1336">
            <v>25000</v>
          </cell>
          <cell r="R1336">
            <v>0</v>
          </cell>
        </row>
        <row r="1337">
          <cell r="C1337" t="str">
            <v>000 1102 00 0 00 00000 850</v>
          </cell>
          <cell r="G1337">
            <v>25000</v>
          </cell>
          <cell r="I1337">
            <v>0</v>
          </cell>
          <cell r="P1337">
            <v>25000</v>
          </cell>
          <cell r="R1337">
            <v>0</v>
          </cell>
        </row>
        <row r="1338">
          <cell r="C1338" t="str">
            <v>000 1102 00 0 00 00000 853</v>
          </cell>
          <cell r="G1338">
            <v>25000</v>
          </cell>
          <cell r="I1338">
            <v>0</v>
          </cell>
          <cell r="P1338">
            <v>25000</v>
          </cell>
          <cell r="R1338">
            <v>0</v>
          </cell>
        </row>
        <row r="1339">
          <cell r="C1339" t="str">
            <v>000 1103 00 0 00 00000 000</v>
          </cell>
          <cell r="G1339">
            <v>1018154096.72</v>
          </cell>
          <cell r="I1339">
            <v>895124900</v>
          </cell>
          <cell r="P1339">
            <v>543402090.74000001</v>
          </cell>
          <cell r="R1339">
            <v>476003879.27999997</v>
          </cell>
        </row>
        <row r="1340">
          <cell r="C1340" t="str">
            <v>000 1103 00 0 00 00000 200</v>
          </cell>
          <cell r="G1340">
            <v>450000</v>
          </cell>
          <cell r="I1340">
            <v>0</v>
          </cell>
          <cell r="P1340">
            <v>0</v>
          </cell>
          <cell r="R1340">
            <v>0</v>
          </cell>
        </row>
        <row r="1341">
          <cell r="C1341" t="str">
            <v>000 1103 00 0 00 00000 240</v>
          </cell>
          <cell r="G1341">
            <v>450000</v>
          </cell>
          <cell r="I1341">
            <v>0</v>
          </cell>
          <cell r="P1341">
            <v>0</v>
          </cell>
          <cell r="R1341">
            <v>0</v>
          </cell>
        </row>
        <row r="1342">
          <cell r="C1342" t="str">
            <v>000 1103 00 0 00 00000 244</v>
          </cell>
          <cell r="G1342">
            <v>450000</v>
          </cell>
          <cell r="I1342">
            <v>0</v>
          </cell>
          <cell r="P1342">
            <v>0</v>
          </cell>
          <cell r="R1342">
            <v>0</v>
          </cell>
        </row>
        <row r="1343">
          <cell r="C1343" t="str">
            <v>000 1103 00 0 00 00000 300</v>
          </cell>
          <cell r="G1343">
            <v>14800000</v>
          </cell>
          <cell r="I1343">
            <v>14800000</v>
          </cell>
          <cell r="P1343">
            <v>8796000</v>
          </cell>
          <cell r="R1343">
            <v>8796000</v>
          </cell>
        </row>
        <row r="1344">
          <cell r="C1344" t="str">
            <v>000 1103 00 0 00 00000 330</v>
          </cell>
          <cell r="G1344">
            <v>6600000</v>
          </cell>
          <cell r="I1344">
            <v>6600000</v>
          </cell>
          <cell r="P1344">
            <v>2298000</v>
          </cell>
          <cell r="R1344">
            <v>2298000</v>
          </cell>
        </row>
        <row r="1345">
          <cell r="C1345" t="str">
            <v>000 1103 00 0 00 00000 350</v>
          </cell>
          <cell r="G1345">
            <v>8200000</v>
          </cell>
          <cell r="I1345">
            <v>8200000</v>
          </cell>
          <cell r="P1345">
            <v>6498000</v>
          </cell>
          <cell r="R1345">
            <v>6498000</v>
          </cell>
        </row>
        <row r="1346">
          <cell r="C1346" t="str">
            <v>000 1103 00 0 00 00000 600</v>
          </cell>
          <cell r="G1346">
            <v>1002904096.72</v>
          </cell>
          <cell r="I1346">
            <v>880324900</v>
          </cell>
          <cell r="P1346">
            <v>534606090.74000001</v>
          </cell>
          <cell r="R1346">
            <v>467207879.27999997</v>
          </cell>
        </row>
        <row r="1347">
          <cell r="C1347" t="str">
            <v>000 1103 00 0 00 00000 610</v>
          </cell>
          <cell r="G1347">
            <v>105097900</v>
          </cell>
          <cell r="I1347">
            <v>96906500</v>
          </cell>
          <cell r="P1347">
            <v>45121926.109999999</v>
          </cell>
          <cell r="R1347">
            <v>41036494.060000002</v>
          </cell>
        </row>
        <row r="1348">
          <cell r="C1348" t="str">
            <v>000 1103 00 0 00 00000 611</v>
          </cell>
          <cell r="G1348">
            <v>98797800</v>
          </cell>
          <cell r="I1348">
            <v>90748100</v>
          </cell>
          <cell r="P1348">
            <v>42806604.590000004</v>
          </cell>
          <cell r="R1348">
            <v>38753172.539999999</v>
          </cell>
        </row>
        <row r="1349">
          <cell r="C1349" t="str">
            <v>000 1103 00 0 00 00000 612</v>
          </cell>
          <cell r="G1349">
            <v>6300100</v>
          </cell>
          <cell r="I1349">
            <v>6158400</v>
          </cell>
          <cell r="P1349">
            <v>2315321.52</v>
          </cell>
          <cell r="R1349">
            <v>2283321.52</v>
          </cell>
        </row>
        <row r="1350">
          <cell r="C1350" t="str">
            <v>000 1103 00 0 00 00000 620</v>
          </cell>
          <cell r="G1350">
            <v>479506196.72000003</v>
          </cell>
          <cell r="I1350">
            <v>383418400</v>
          </cell>
          <cell r="P1350">
            <v>209959266.61000001</v>
          </cell>
          <cell r="R1350">
            <v>164646487.19999999</v>
          </cell>
        </row>
        <row r="1351">
          <cell r="C1351" t="str">
            <v>000 1103 00 0 00 00000 621</v>
          </cell>
          <cell r="G1351">
            <v>409165532.05000001</v>
          </cell>
          <cell r="I1351">
            <v>315935500</v>
          </cell>
          <cell r="P1351">
            <v>199982678.36000001</v>
          </cell>
          <cell r="R1351">
            <v>155227379.34999999</v>
          </cell>
        </row>
        <row r="1352">
          <cell r="C1352" t="str">
            <v>000 1103 00 0 00 00000 622</v>
          </cell>
          <cell r="G1352">
            <v>70340664.670000002</v>
          </cell>
          <cell r="I1352">
            <v>67482900</v>
          </cell>
          <cell r="P1352">
            <v>9976588.25</v>
          </cell>
          <cell r="R1352">
            <v>9419107.8499999996</v>
          </cell>
        </row>
        <row r="1353">
          <cell r="C1353" t="str">
            <v>000 1103 00 0 00 00000 630</v>
          </cell>
          <cell r="G1353">
            <v>418300000</v>
          </cell>
          <cell r="I1353">
            <v>400000000</v>
          </cell>
          <cell r="P1353">
            <v>279524898.01999998</v>
          </cell>
          <cell r="R1353">
            <v>261524898.02000001</v>
          </cell>
        </row>
        <row r="1354">
          <cell r="C1354" t="str">
            <v>000 1103 00 0 00 00000 631</v>
          </cell>
          <cell r="G1354">
            <v>18000000</v>
          </cell>
          <cell r="I1354">
            <v>0</v>
          </cell>
          <cell r="P1354">
            <v>18000000</v>
          </cell>
          <cell r="R1354">
            <v>0</v>
          </cell>
        </row>
        <row r="1355">
          <cell r="C1355" t="str">
            <v>000 1103 00 0 00 00000 632</v>
          </cell>
          <cell r="G1355">
            <v>400300000</v>
          </cell>
          <cell r="I1355">
            <v>400000000</v>
          </cell>
          <cell r="P1355">
            <v>261524898.02000001</v>
          </cell>
          <cell r="R1355">
            <v>261524898.02000001</v>
          </cell>
        </row>
        <row r="1356">
          <cell r="C1356" t="str">
            <v>000 1105 00 0 00 00000 000</v>
          </cell>
          <cell r="G1356">
            <v>89324149.030000001</v>
          </cell>
          <cell r="I1356">
            <v>43403900</v>
          </cell>
          <cell r="P1356">
            <v>41353652.920000002</v>
          </cell>
          <cell r="R1356">
            <v>20354837.59</v>
          </cell>
        </row>
        <row r="1357">
          <cell r="C1357" t="str">
            <v>000 1105 00 0 00 00000 100</v>
          </cell>
          <cell r="G1357">
            <v>79229475.030000001</v>
          </cell>
          <cell r="I1357">
            <v>40789200</v>
          </cell>
          <cell r="P1357">
            <v>38024251.799999997</v>
          </cell>
          <cell r="R1357">
            <v>19165752.600000001</v>
          </cell>
        </row>
        <row r="1358">
          <cell r="C1358" t="str">
            <v>000 1105 00 0 00 00000 110</v>
          </cell>
          <cell r="G1358">
            <v>16604775.029999999</v>
          </cell>
          <cell r="I1358">
            <v>0</v>
          </cell>
          <cell r="P1358">
            <v>8083572.9100000001</v>
          </cell>
          <cell r="R1358">
            <v>0</v>
          </cell>
        </row>
        <row r="1359">
          <cell r="C1359" t="str">
            <v>000 1105 00 0 00 00000 111</v>
          </cell>
          <cell r="G1359">
            <v>12683626.73</v>
          </cell>
          <cell r="I1359">
            <v>0</v>
          </cell>
          <cell r="P1359">
            <v>6108829.0800000001</v>
          </cell>
          <cell r="R1359">
            <v>0</v>
          </cell>
        </row>
        <row r="1360">
          <cell r="C1360" t="str">
            <v>000 1105 00 0 00 00000 112</v>
          </cell>
          <cell r="G1360">
            <v>3750</v>
          </cell>
          <cell r="I1360">
            <v>0</v>
          </cell>
          <cell r="P1360">
            <v>3750</v>
          </cell>
          <cell r="R1360">
            <v>0</v>
          </cell>
        </row>
        <row r="1361">
          <cell r="C1361" t="str">
            <v>000 1105 00 0 00 00000 119</v>
          </cell>
          <cell r="G1361">
            <v>3917398.3</v>
          </cell>
          <cell r="I1361">
            <v>0</v>
          </cell>
          <cell r="P1361">
            <v>1970993.83</v>
          </cell>
          <cell r="R1361">
            <v>0</v>
          </cell>
        </row>
        <row r="1362">
          <cell r="C1362" t="str">
            <v>000 1105 00 0 00 00000 120</v>
          </cell>
          <cell r="G1362">
            <v>62624700</v>
          </cell>
          <cell r="I1362">
            <v>40789200</v>
          </cell>
          <cell r="P1362">
            <v>29940678.890000001</v>
          </cell>
          <cell r="R1362">
            <v>19165752.600000001</v>
          </cell>
        </row>
        <row r="1363">
          <cell r="C1363" t="str">
            <v>000 1105 00 0 00 00000 121</v>
          </cell>
          <cell r="G1363">
            <v>47008278</v>
          </cell>
          <cell r="I1363">
            <v>30328000</v>
          </cell>
          <cell r="P1363">
            <v>22650216.16</v>
          </cell>
          <cell r="R1363">
            <v>14397224.34</v>
          </cell>
        </row>
        <row r="1364">
          <cell r="C1364" t="str">
            <v>000 1105 00 0 00 00000 122</v>
          </cell>
          <cell r="G1364">
            <v>1432550</v>
          </cell>
          <cell r="I1364">
            <v>1302200</v>
          </cell>
          <cell r="P1364">
            <v>627612.21</v>
          </cell>
          <cell r="R1364">
            <v>609650</v>
          </cell>
        </row>
        <row r="1365">
          <cell r="C1365" t="str">
            <v>000 1105 00 0 00 00000 129</v>
          </cell>
          <cell r="G1365">
            <v>14183872</v>
          </cell>
          <cell r="I1365">
            <v>9159000</v>
          </cell>
          <cell r="P1365">
            <v>6662850.5199999996</v>
          </cell>
          <cell r="R1365">
            <v>4158878.26</v>
          </cell>
        </row>
        <row r="1366">
          <cell r="C1366" t="str">
            <v>000 1105 00 0 00 00000 200</v>
          </cell>
          <cell r="G1366">
            <v>7982737</v>
          </cell>
          <cell r="I1366">
            <v>2610300</v>
          </cell>
          <cell r="P1366">
            <v>2886592.29</v>
          </cell>
          <cell r="R1366">
            <v>1188775.99</v>
          </cell>
        </row>
        <row r="1367">
          <cell r="C1367" t="str">
            <v>000 1105 00 0 00 00000 240</v>
          </cell>
          <cell r="G1367">
            <v>7982737</v>
          </cell>
          <cell r="I1367">
            <v>2610300</v>
          </cell>
          <cell r="P1367">
            <v>2886592.29</v>
          </cell>
          <cell r="R1367">
            <v>1188775.99</v>
          </cell>
        </row>
        <row r="1368">
          <cell r="C1368" t="str">
            <v>000 1105 00 0 00 00000 242</v>
          </cell>
          <cell r="G1368">
            <v>1356260</v>
          </cell>
          <cell r="I1368">
            <v>985600</v>
          </cell>
          <cell r="P1368">
            <v>572332.43999999994</v>
          </cell>
          <cell r="R1368">
            <v>417196.69</v>
          </cell>
        </row>
        <row r="1369">
          <cell r="C1369" t="str">
            <v>000 1105 00 0 00 00000 244</v>
          </cell>
          <cell r="G1369">
            <v>6626477</v>
          </cell>
          <cell r="I1369">
            <v>1624700</v>
          </cell>
          <cell r="P1369">
            <v>2314259.85</v>
          </cell>
          <cell r="R1369">
            <v>771579.3</v>
          </cell>
        </row>
        <row r="1370">
          <cell r="C1370" t="str">
            <v>000 1105 00 0 00 00000 400</v>
          </cell>
          <cell r="G1370">
            <v>1100000</v>
          </cell>
          <cell r="I1370">
            <v>0</v>
          </cell>
          <cell r="P1370">
            <v>0</v>
          </cell>
          <cell r="R1370">
            <v>0</v>
          </cell>
        </row>
        <row r="1371">
          <cell r="C1371" t="str">
            <v>000 1105 00 0 00 00000 410</v>
          </cell>
          <cell r="G1371">
            <v>1100000</v>
          </cell>
          <cell r="I1371">
            <v>0</v>
          </cell>
          <cell r="P1371">
            <v>0</v>
          </cell>
          <cell r="R1371">
            <v>0</v>
          </cell>
        </row>
        <row r="1372">
          <cell r="C1372" t="str">
            <v>000 1105 00 0 00 00000 414</v>
          </cell>
          <cell r="G1372">
            <v>1100000</v>
          </cell>
          <cell r="I1372">
            <v>0</v>
          </cell>
          <cell r="P1372">
            <v>0</v>
          </cell>
          <cell r="R1372">
            <v>0</v>
          </cell>
        </row>
        <row r="1373">
          <cell r="C1373" t="str">
            <v>000 1105 00 0 00 00000 600</v>
          </cell>
          <cell r="G1373">
            <v>929800</v>
          </cell>
          <cell r="I1373">
            <v>0</v>
          </cell>
          <cell r="P1373">
            <v>412500</v>
          </cell>
          <cell r="R1373">
            <v>0</v>
          </cell>
        </row>
        <row r="1374">
          <cell r="C1374" t="str">
            <v>000 1105 00 0 00 00000 610</v>
          </cell>
          <cell r="G1374">
            <v>929800</v>
          </cell>
          <cell r="I1374">
            <v>0</v>
          </cell>
          <cell r="P1374">
            <v>412500</v>
          </cell>
          <cell r="R1374">
            <v>0</v>
          </cell>
        </row>
        <row r="1375">
          <cell r="C1375" t="str">
            <v>000 1105 00 0 00 00000 611</v>
          </cell>
          <cell r="G1375">
            <v>929800</v>
          </cell>
          <cell r="I1375">
            <v>0</v>
          </cell>
          <cell r="P1375">
            <v>412500</v>
          </cell>
          <cell r="R1375">
            <v>0</v>
          </cell>
        </row>
        <row r="1376">
          <cell r="C1376" t="str">
            <v>000 1105 00 0 00 00000 800</v>
          </cell>
          <cell r="G1376">
            <v>82137</v>
          </cell>
          <cell r="I1376">
            <v>4400</v>
          </cell>
          <cell r="P1376">
            <v>30308.83</v>
          </cell>
          <cell r="R1376">
            <v>309</v>
          </cell>
        </row>
        <row r="1377">
          <cell r="C1377" t="str">
            <v>000 1105 00 0 00 00000 850</v>
          </cell>
          <cell r="G1377">
            <v>82137</v>
          </cell>
          <cell r="I1377">
            <v>4400</v>
          </cell>
          <cell r="P1377">
            <v>30308.83</v>
          </cell>
          <cell r="R1377">
            <v>309</v>
          </cell>
        </row>
        <row r="1378">
          <cell r="C1378" t="str">
            <v>000 1105 00 0 00 00000 851</v>
          </cell>
          <cell r="G1378">
            <v>69062</v>
          </cell>
          <cell r="I1378">
            <v>4400</v>
          </cell>
          <cell r="P1378">
            <v>29625.8</v>
          </cell>
          <cell r="R1378">
            <v>309</v>
          </cell>
        </row>
        <row r="1379">
          <cell r="C1379" t="str">
            <v>000 1105 00 0 00 00000 852</v>
          </cell>
          <cell r="G1379">
            <v>2000</v>
          </cell>
          <cell r="I1379">
            <v>0</v>
          </cell>
          <cell r="P1379">
            <v>0</v>
          </cell>
          <cell r="R1379">
            <v>0</v>
          </cell>
        </row>
        <row r="1380">
          <cell r="C1380" t="str">
            <v>000 1105 00 0 00 00000 853</v>
          </cell>
          <cell r="G1380">
            <v>11075</v>
          </cell>
          <cell r="I1380">
            <v>0</v>
          </cell>
          <cell r="P1380">
            <v>683.03</v>
          </cell>
          <cell r="R1380">
            <v>0</v>
          </cell>
        </row>
        <row r="1381">
          <cell r="C1381" t="str">
            <v>000 1200 00 0 00 00000 000</v>
          </cell>
          <cell r="G1381">
            <v>42671292</v>
          </cell>
          <cell r="I1381">
            <v>0</v>
          </cell>
          <cell r="P1381">
            <v>19560690.210000001</v>
          </cell>
          <cell r="R1381">
            <v>0</v>
          </cell>
        </row>
        <row r="1382">
          <cell r="C1382" t="str">
            <v>000 1201 00 0 00 00000 000</v>
          </cell>
          <cell r="G1382">
            <v>25565950</v>
          </cell>
          <cell r="I1382">
            <v>0</v>
          </cell>
          <cell r="P1382">
            <v>11606952.119999999</v>
          </cell>
          <cell r="R1382">
            <v>0</v>
          </cell>
        </row>
        <row r="1383">
          <cell r="C1383" t="str">
            <v>000 1201 00 0 00 00000 200</v>
          </cell>
          <cell r="G1383">
            <v>2004150</v>
          </cell>
          <cell r="I1383">
            <v>0</v>
          </cell>
          <cell r="P1383">
            <v>249243.64</v>
          </cell>
          <cell r="R1383">
            <v>0</v>
          </cell>
        </row>
        <row r="1384">
          <cell r="C1384" t="str">
            <v>000 1201 00 0 00 00000 240</v>
          </cell>
          <cell r="G1384">
            <v>2004150</v>
          </cell>
          <cell r="I1384">
            <v>0</v>
          </cell>
          <cell r="P1384">
            <v>249243.64</v>
          </cell>
          <cell r="R1384">
            <v>0</v>
          </cell>
        </row>
        <row r="1385">
          <cell r="C1385" t="str">
            <v>000 1201 00 0 00 00000 242</v>
          </cell>
          <cell r="G1385">
            <v>30000</v>
          </cell>
          <cell r="I1385">
            <v>0</v>
          </cell>
          <cell r="P1385">
            <v>0</v>
          </cell>
          <cell r="R1385">
            <v>0</v>
          </cell>
        </row>
        <row r="1386">
          <cell r="C1386" t="str">
            <v>000 1201 00 0 00 00000 244</v>
          </cell>
          <cell r="G1386">
            <v>1974150</v>
          </cell>
          <cell r="I1386">
            <v>0</v>
          </cell>
          <cell r="P1386">
            <v>249243.64</v>
          </cell>
          <cell r="R1386">
            <v>0</v>
          </cell>
        </row>
        <row r="1387">
          <cell r="C1387" t="str">
            <v>000 1201 00 0 00 00000 600</v>
          </cell>
          <cell r="G1387">
            <v>2697000</v>
          </cell>
          <cell r="I1387">
            <v>0</v>
          </cell>
          <cell r="P1387">
            <v>1331889.73</v>
          </cell>
          <cell r="R1387">
            <v>0</v>
          </cell>
        </row>
        <row r="1388">
          <cell r="C1388" t="str">
            <v>000 1201 00 0 00 00000 620</v>
          </cell>
          <cell r="G1388">
            <v>2697000</v>
          </cell>
          <cell r="I1388">
            <v>0</v>
          </cell>
          <cell r="P1388">
            <v>1331889.73</v>
          </cell>
          <cell r="R1388">
            <v>0</v>
          </cell>
        </row>
        <row r="1389">
          <cell r="C1389" t="str">
            <v>000 1201 00 0 00 00000 621</v>
          </cell>
          <cell r="G1389">
            <v>2697000</v>
          </cell>
          <cell r="I1389">
            <v>0</v>
          </cell>
          <cell r="P1389">
            <v>1331889.73</v>
          </cell>
          <cell r="R1389">
            <v>0</v>
          </cell>
        </row>
        <row r="1390">
          <cell r="C1390" t="str">
            <v>000 1201 00 0 00 00000 800</v>
          </cell>
          <cell r="G1390">
            <v>20864800</v>
          </cell>
          <cell r="I1390">
            <v>0</v>
          </cell>
          <cell r="P1390">
            <v>10025818.75</v>
          </cell>
          <cell r="R1390">
            <v>0</v>
          </cell>
        </row>
        <row r="1391">
          <cell r="C1391" t="str">
            <v>000 1201 00 0 00 00000 810</v>
          </cell>
          <cell r="G1391">
            <v>20864800</v>
          </cell>
          <cell r="I1391">
            <v>0</v>
          </cell>
          <cell r="P1391">
            <v>10025818.75</v>
          </cell>
          <cell r="R1391">
            <v>0</v>
          </cell>
        </row>
        <row r="1392">
          <cell r="C1392" t="str">
            <v>000 1201 00 0 00 00000 811</v>
          </cell>
          <cell r="G1392">
            <v>19230000</v>
          </cell>
          <cell r="I1392">
            <v>0</v>
          </cell>
          <cell r="P1392">
            <v>9069418.75</v>
          </cell>
          <cell r="R1392">
            <v>0</v>
          </cell>
        </row>
        <row r="1393">
          <cell r="C1393" t="str">
            <v>000 1201 00 0 00 00000 812</v>
          </cell>
          <cell r="G1393">
            <v>1634800</v>
          </cell>
          <cell r="I1393">
            <v>0</v>
          </cell>
          <cell r="P1393">
            <v>956400</v>
          </cell>
          <cell r="R1393">
            <v>0</v>
          </cell>
        </row>
        <row r="1394">
          <cell r="C1394" t="str">
            <v>000 1202 00 0 00 00000 000</v>
          </cell>
          <cell r="G1394">
            <v>16805342</v>
          </cell>
          <cell r="I1394">
            <v>0</v>
          </cell>
          <cell r="P1394">
            <v>7703738.0899999999</v>
          </cell>
          <cell r="R1394">
            <v>0</v>
          </cell>
        </row>
        <row r="1395">
          <cell r="C1395" t="str">
            <v>000 1202 00 0 00 00000 200</v>
          </cell>
          <cell r="G1395">
            <v>1628950</v>
          </cell>
          <cell r="I1395">
            <v>0</v>
          </cell>
          <cell r="P1395">
            <v>643904.88</v>
          </cell>
          <cell r="R1395">
            <v>0</v>
          </cell>
        </row>
        <row r="1396">
          <cell r="C1396" t="str">
            <v>000 1202 00 0 00 00000 240</v>
          </cell>
          <cell r="G1396">
            <v>1628950</v>
          </cell>
          <cell r="I1396">
            <v>0</v>
          </cell>
          <cell r="P1396">
            <v>643904.88</v>
          </cell>
          <cell r="R1396">
            <v>0</v>
          </cell>
        </row>
        <row r="1397">
          <cell r="C1397" t="str">
            <v>000 1202 00 0 00 00000 244</v>
          </cell>
          <cell r="G1397">
            <v>1628950</v>
          </cell>
          <cell r="I1397">
            <v>0</v>
          </cell>
          <cell r="P1397">
            <v>643904.88</v>
          </cell>
          <cell r="R1397">
            <v>0</v>
          </cell>
        </row>
        <row r="1398">
          <cell r="C1398" t="str">
            <v>000 1202 00 0 00 00000 800</v>
          </cell>
          <cell r="G1398">
            <v>15176392</v>
          </cell>
          <cell r="I1398">
            <v>0</v>
          </cell>
          <cell r="P1398">
            <v>7059833.21</v>
          </cell>
          <cell r="R1398">
            <v>0</v>
          </cell>
        </row>
        <row r="1399">
          <cell r="C1399" t="str">
            <v>000 1202 00 0 00 00000 810</v>
          </cell>
          <cell r="G1399">
            <v>15176392</v>
          </cell>
          <cell r="I1399">
            <v>0</v>
          </cell>
          <cell r="P1399">
            <v>7059833.21</v>
          </cell>
          <cell r="R1399">
            <v>0</v>
          </cell>
        </row>
        <row r="1400">
          <cell r="C1400" t="str">
            <v>000 1202 00 0 00 00000 811</v>
          </cell>
          <cell r="G1400">
            <v>14360800</v>
          </cell>
          <cell r="I1400">
            <v>0</v>
          </cell>
          <cell r="P1400">
            <v>6815155.6100000003</v>
          </cell>
          <cell r="R1400">
            <v>0</v>
          </cell>
        </row>
        <row r="1401">
          <cell r="C1401" t="str">
            <v>000 1202 00 0 00 00000 812</v>
          </cell>
          <cell r="G1401">
            <v>815592</v>
          </cell>
          <cell r="I1401">
            <v>0</v>
          </cell>
          <cell r="P1401">
            <v>244677.6</v>
          </cell>
          <cell r="R1401">
            <v>0</v>
          </cell>
        </row>
        <row r="1402">
          <cell r="C1402" t="str">
            <v>000 1204 00 0 00 00000 000</v>
          </cell>
          <cell r="G1402">
            <v>300000</v>
          </cell>
          <cell r="I1402">
            <v>0</v>
          </cell>
          <cell r="P1402">
            <v>250000</v>
          </cell>
          <cell r="R1402">
            <v>0</v>
          </cell>
        </row>
        <row r="1403">
          <cell r="C1403" t="str">
            <v>000 1204 00 0 00 00000 800</v>
          </cell>
          <cell r="G1403">
            <v>300000</v>
          </cell>
          <cell r="I1403">
            <v>0</v>
          </cell>
          <cell r="P1403">
            <v>250000</v>
          </cell>
          <cell r="R1403">
            <v>0</v>
          </cell>
        </row>
        <row r="1404">
          <cell r="C1404" t="str">
            <v>000 1204 00 0 00 00000 810</v>
          </cell>
          <cell r="G1404">
            <v>300000</v>
          </cell>
          <cell r="I1404">
            <v>0</v>
          </cell>
          <cell r="P1404">
            <v>250000</v>
          </cell>
          <cell r="R1404">
            <v>0</v>
          </cell>
        </row>
        <row r="1405">
          <cell r="C1405" t="str">
            <v>000 1204 00 0 00 00000 813</v>
          </cell>
          <cell r="G1405">
            <v>300000</v>
          </cell>
          <cell r="I1405">
            <v>0</v>
          </cell>
          <cell r="P1405">
            <v>250000</v>
          </cell>
          <cell r="R1405">
            <v>0</v>
          </cell>
        </row>
        <row r="1406">
          <cell r="C1406" t="str">
            <v>000 1300 00 0 00 00000 000</v>
          </cell>
          <cell r="G1406">
            <v>1690530715.95</v>
          </cell>
          <cell r="I1406">
            <v>1598386000</v>
          </cell>
          <cell r="P1406">
            <v>482270278.95999998</v>
          </cell>
          <cell r="R1406">
            <v>460906996.81999999</v>
          </cell>
        </row>
        <row r="1407">
          <cell r="C1407" t="str">
            <v>000 1301 00 0 00 00000 000</v>
          </cell>
          <cell r="G1407">
            <v>1690530715.95</v>
          </cell>
          <cell r="I1407">
            <v>1598386000</v>
          </cell>
          <cell r="P1407">
            <v>482270278.95999998</v>
          </cell>
          <cell r="R1407">
            <v>460906996.81999999</v>
          </cell>
        </row>
        <row r="1408">
          <cell r="C1408" t="str">
            <v>000 1301 00 0 00 00000 700</v>
          </cell>
          <cell r="G1408">
            <v>1690530715.95</v>
          </cell>
          <cell r="I1408">
            <v>1598386000</v>
          </cell>
          <cell r="P1408">
            <v>482270278.95999998</v>
          </cell>
          <cell r="R1408">
            <v>460906996.81999999</v>
          </cell>
        </row>
        <row r="1409">
          <cell r="C1409" t="str">
            <v>000 1301 00 0 00 00000 720</v>
          </cell>
          <cell r="G1409">
            <v>1598386000</v>
          </cell>
          <cell r="I1409">
            <v>1598386000</v>
          </cell>
          <cell r="P1409">
            <v>460906996.81999999</v>
          </cell>
          <cell r="R1409">
            <v>460906996.81999999</v>
          </cell>
        </row>
        <row r="1410">
          <cell r="C1410" t="str">
            <v>000 1301 00 0 00 00000 730</v>
          </cell>
          <cell r="G1410">
            <v>92144715.950000003</v>
          </cell>
          <cell r="I1410">
            <v>0</v>
          </cell>
          <cell r="P1410">
            <v>21363282.140000001</v>
          </cell>
          <cell r="R1410">
            <v>0</v>
          </cell>
        </row>
        <row r="1411">
          <cell r="C1411" t="str">
            <v>000 1400 00 0 00 00000 000</v>
          </cell>
          <cell r="G1411">
            <v>161251331.06</v>
          </cell>
          <cell r="I1411">
            <v>10719449300</v>
          </cell>
          <cell r="P1411">
            <v>17723.27</v>
          </cell>
          <cell r="R1411">
            <v>4926319643.29</v>
          </cell>
        </row>
        <row r="1412">
          <cell r="C1412" t="str">
            <v>000 1401 00 0 00 00000 000</v>
          </cell>
          <cell r="G1412">
            <v>1787000</v>
          </cell>
          <cell r="I1412">
            <v>8175831000</v>
          </cell>
          <cell r="P1412">
            <v>16723.27</v>
          </cell>
          <cell r="R1412">
            <v>3945378282.2600002</v>
          </cell>
        </row>
        <row r="1413">
          <cell r="C1413" t="str">
            <v>000 1401 00 0 00 00000 500</v>
          </cell>
          <cell r="G1413">
            <v>1787000</v>
          </cell>
          <cell r="I1413">
            <v>8175831000</v>
          </cell>
          <cell r="P1413">
            <v>16723.27</v>
          </cell>
          <cell r="R1413">
            <v>3945378282.2600002</v>
          </cell>
        </row>
        <row r="1414">
          <cell r="C1414" t="str">
            <v>000 1401 00 0 00 00000 510</v>
          </cell>
          <cell r="G1414">
            <v>1787000</v>
          </cell>
          <cell r="I1414">
            <v>8175831000</v>
          </cell>
          <cell r="P1414">
            <v>16723.27</v>
          </cell>
          <cell r="R1414">
            <v>3945378282.2600002</v>
          </cell>
        </row>
        <row r="1415">
          <cell r="C1415" t="str">
            <v>000 1401 00 0 00 00000 511</v>
          </cell>
          <cell r="G1415">
            <v>1787000</v>
          </cell>
          <cell r="I1415">
            <v>8175831000</v>
          </cell>
          <cell r="P1415">
            <v>16723.27</v>
          </cell>
          <cell r="R1415">
            <v>3945378282.2600002</v>
          </cell>
        </row>
        <row r="1416">
          <cell r="C1416" t="str">
            <v>000 1402 00 0 00 00000 000</v>
          </cell>
          <cell r="G1416">
            <v>159091631.06</v>
          </cell>
          <cell r="I1416">
            <v>862695600</v>
          </cell>
          <cell r="P1416">
            <v>0</v>
          </cell>
          <cell r="R1416">
            <v>160857200</v>
          </cell>
        </row>
        <row r="1417">
          <cell r="C1417" t="str">
            <v>000 1402 00 0 00 00000 500</v>
          </cell>
          <cell r="G1417">
            <v>159091631.06</v>
          </cell>
          <cell r="I1417">
            <v>862695600</v>
          </cell>
          <cell r="P1417">
            <v>0</v>
          </cell>
          <cell r="R1417">
            <v>160857200</v>
          </cell>
        </row>
        <row r="1418">
          <cell r="C1418" t="str">
            <v>000 1402 00 0 00 00000 510</v>
          </cell>
          <cell r="G1418">
            <v>159091631.06</v>
          </cell>
          <cell r="I1418">
            <v>862695600</v>
          </cell>
          <cell r="P1418">
            <v>0</v>
          </cell>
          <cell r="R1418">
            <v>160857200</v>
          </cell>
        </row>
        <row r="1419">
          <cell r="C1419" t="str">
            <v>000 1402 00 0 00 00000 512</v>
          </cell>
          <cell r="G1419">
            <v>159091631.06</v>
          </cell>
          <cell r="I1419">
            <v>862695600</v>
          </cell>
          <cell r="P1419">
            <v>0</v>
          </cell>
          <cell r="R1419">
            <v>160857200</v>
          </cell>
        </row>
        <row r="1420">
          <cell r="C1420" t="str">
            <v>000 1403 00 0 00 00000 000</v>
          </cell>
          <cell r="G1420">
            <v>372700</v>
          </cell>
          <cell r="I1420">
            <v>1680922700</v>
          </cell>
          <cell r="P1420">
            <v>1000</v>
          </cell>
          <cell r="R1420">
            <v>820084161.02999997</v>
          </cell>
        </row>
        <row r="1421">
          <cell r="C1421" t="str">
            <v>000 1403 00 0 00 00000 500</v>
          </cell>
          <cell r="G1421">
            <v>372700</v>
          </cell>
          <cell r="I1421">
            <v>1680922700</v>
          </cell>
          <cell r="P1421">
            <v>1000</v>
          </cell>
          <cell r="R1421">
            <v>820084161.02999997</v>
          </cell>
        </row>
        <row r="1422">
          <cell r="C1422" t="str">
            <v>000 1403 00 0 00 00000 520</v>
          </cell>
          <cell r="G1422">
            <v>0</v>
          </cell>
          <cell r="I1422">
            <v>77483800</v>
          </cell>
          <cell r="P1422">
            <v>0</v>
          </cell>
          <cell r="R1422">
            <v>2090704</v>
          </cell>
        </row>
        <row r="1423">
          <cell r="C1423" t="str">
            <v>000 1403 00 0 00 00000 523</v>
          </cell>
          <cell r="G1423">
            <v>0</v>
          </cell>
          <cell r="I1423">
            <v>77483800</v>
          </cell>
          <cell r="P1423">
            <v>0</v>
          </cell>
          <cell r="R1423">
            <v>2090704</v>
          </cell>
        </row>
        <row r="1424">
          <cell r="C1424" t="str">
            <v>000 1403 00 0 00 00000 530</v>
          </cell>
          <cell r="G1424">
            <v>0</v>
          </cell>
          <cell r="I1424">
            <v>1603438900</v>
          </cell>
          <cell r="P1424">
            <v>0</v>
          </cell>
          <cell r="R1424">
            <v>817993457.02999997</v>
          </cell>
        </row>
        <row r="1425">
          <cell r="C1425" t="str">
            <v>000 1403 00 0 00 00000 540</v>
          </cell>
          <cell r="G1425">
            <v>372700</v>
          </cell>
          <cell r="I1425">
            <v>0</v>
          </cell>
          <cell r="P1425">
            <v>1000</v>
          </cell>
          <cell r="R1425">
            <v>0</v>
          </cell>
        </row>
        <row r="1426">
          <cell r="C1426">
            <v>0</v>
          </cell>
          <cell r="G1426">
            <v>0</v>
          </cell>
          <cell r="I1426">
            <v>0</v>
          </cell>
          <cell r="P1426">
            <v>0</v>
          </cell>
          <cell r="R1426">
            <v>0</v>
          </cell>
        </row>
        <row r="1427">
          <cell r="C1427" t="str">
            <v>X</v>
          </cell>
          <cell r="G1427">
            <v>-5552410634.5699997</v>
          </cell>
          <cell r="I1427">
            <v>-4708402900</v>
          </cell>
          <cell r="P1427">
            <v>6074574173.0699997</v>
          </cell>
          <cell r="R1427">
            <v>5584815812.6199999</v>
          </cell>
        </row>
        <row r="1428">
          <cell r="C1428">
            <v>0</v>
          </cell>
          <cell r="G1428">
            <v>0</v>
          </cell>
          <cell r="I1428">
            <v>0</v>
          </cell>
          <cell r="P1428">
            <v>0</v>
          </cell>
          <cell r="R142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Y95"/>
  <sheetViews>
    <sheetView tabSelected="1" view="pageBreakPreview" topLeftCell="A10" zoomScale="120" zoomScaleNormal="100" zoomScaleSheetLayoutView="120" workbookViewId="0">
      <selection activeCell="X15" sqref="X15"/>
    </sheetView>
  </sheetViews>
  <sheetFormatPr defaultColWidth="8.85546875" defaultRowHeight="24.95" customHeight="1" x14ac:dyDescent="0.2"/>
  <cols>
    <col min="1" max="1" width="44" style="6" customWidth="1"/>
    <col min="2" max="2" width="10.140625" style="6" hidden="1" customWidth="1"/>
    <col min="3" max="3" width="10.42578125" style="6" hidden="1" customWidth="1"/>
    <col min="4" max="4" width="10.140625" style="172" hidden="1" customWidth="1"/>
    <col min="5" max="5" width="10.5703125" style="172" hidden="1" customWidth="1"/>
    <col min="6" max="6" width="6.42578125" style="173" hidden="1" customWidth="1"/>
    <col min="7" max="7" width="10.28515625" style="172" hidden="1" customWidth="1"/>
    <col min="8" max="8" width="10.42578125" style="172" hidden="1" customWidth="1"/>
    <col min="9" max="9" width="6.28515625" style="172" hidden="1" customWidth="1"/>
    <col min="10" max="10" width="14.42578125" style="89" hidden="1" customWidth="1"/>
    <col min="11" max="11" width="12.85546875" style="89" hidden="1" customWidth="1"/>
    <col min="12" max="12" width="16.140625" style="89" hidden="1" customWidth="1"/>
    <col min="13" max="13" width="15.140625" style="89" hidden="1" customWidth="1"/>
    <col min="14" max="14" width="13.85546875" style="89" hidden="1" customWidth="1"/>
    <col min="15" max="15" width="14" style="89" hidden="1" customWidth="1"/>
    <col min="16" max="16" width="0.85546875" style="90" hidden="1" customWidth="1"/>
    <col min="17" max="17" width="13.85546875" style="2" customWidth="1"/>
    <col min="18" max="18" width="12" style="2" bestFit="1" customWidth="1"/>
    <col min="19" max="19" width="11.28515625" style="2" customWidth="1"/>
    <col min="20" max="21" width="13.28515625" style="2" customWidth="1"/>
    <col min="22" max="22" width="11.5703125" style="2" customWidth="1"/>
    <col min="23" max="23" width="27.85546875" style="1" bestFit="1" customWidth="1"/>
    <col min="24" max="24" width="28" style="1" customWidth="1"/>
    <col min="25" max="25" width="32.85546875" style="1" customWidth="1"/>
    <col min="26" max="16384" width="8.85546875" style="1"/>
  </cols>
  <sheetData>
    <row r="1" spans="1:24" ht="15" customHeight="1" x14ac:dyDescent="0.25">
      <c r="A1" s="217" t="s">
        <v>97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</row>
    <row r="2" spans="1:24" ht="15.6" customHeight="1" thickBot="1" x14ac:dyDescent="0.25">
      <c r="A2" s="233" t="s">
        <v>0</v>
      </c>
      <c r="B2" s="233"/>
      <c r="C2" s="233"/>
      <c r="D2" s="233"/>
      <c r="E2" s="233"/>
      <c r="F2" s="233"/>
      <c r="G2" s="233"/>
      <c r="H2" s="87"/>
      <c r="I2" s="88" t="s">
        <v>1</v>
      </c>
      <c r="V2" s="176" t="s">
        <v>94</v>
      </c>
      <c r="W2" s="2"/>
    </row>
    <row r="3" spans="1:24" ht="15.75" customHeight="1" thickBot="1" x14ac:dyDescent="0.25">
      <c r="A3" s="226"/>
      <c r="B3" s="228" t="s">
        <v>91</v>
      </c>
      <c r="C3" s="229"/>
      <c r="D3" s="220" t="s">
        <v>2</v>
      </c>
      <c r="E3" s="221"/>
      <c r="F3" s="221"/>
      <c r="G3" s="221" t="s">
        <v>3</v>
      </c>
      <c r="H3" s="221"/>
      <c r="I3" s="221"/>
      <c r="J3" s="91"/>
      <c r="K3" s="91"/>
      <c r="L3" s="91"/>
      <c r="M3" s="91"/>
      <c r="N3" s="91"/>
      <c r="O3" s="91"/>
      <c r="P3" s="92"/>
      <c r="Q3" s="230" t="s">
        <v>2</v>
      </c>
      <c r="R3" s="231"/>
      <c r="S3" s="232"/>
      <c r="T3" s="230" t="s">
        <v>3</v>
      </c>
      <c r="U3" s="231"/>
      <c r="V3" s="232"/>
      <c r="W3" s="13"/>
    </row>
    <row r="4" spans="1:24" ht="38.25" customHeight="1" thickBot="1" x14ac:dyDescent="0.25">
      <c r="A4" s="227"/>
      <c r="B4" s="22" t="s">
        <v>2</v>
      </c>
      <c r="C4" s="44" t="s">
        <v>3</v>
      </c>
      <c r="D4" s="93" t="s">
        <v>4</v>
      </c>
      <c r="E4" s="94" t="s">
        <v>5</v>
      </c>
      <c r="F4" s="95" t="s">
        <v>6</v>
      </c>
      <c r="G4" s="94" t="s">
        <v>4</v>
      </c>
      <c r="H4" s="94" t="s">
        <v>5</v>
      </c>
      <c r="I4" s="94" t="s">
        <v>6</v>
      </c>
      <c r="J4" s="96"/>
      <c r="K4" s="96"/>
      <c r="L4" s="96"/>
      <c r="M4" s="96"/>
      <c r="N4" s="96"/>
      <c r="O4" s="96"/>
      <c r="P4" s="97"/>
      <c r="Q4" s="55" t="s">
        <v>96</v>
      </c>
      <c r="R4" s="177" t="s">
        <v>5</v>
      </c>
      <c r="S4" s="178" t="s">
        <v>6</v>
      </c>
      <c r="T4" s="55" t="s">
        <v>96</v>
      </c>
      <c r="U4" s="177" t="s">
        <v>5</v>
      </c>
      <c r="V4" s="175" t="s">
        <v>6</v>
      </c>
      <c r="W4" s="14"/>
    </row>
    <row r="5" spans="1:24" s="7" customFormat="1" ht="18.600000000000001" customHeight="1" thickBot="1" x14ac:dyDescent="0.25">
      <c r="A5" s="33" t="s">
        <v>7</v>
      </c>
      <c r="B5" s="23">
        <f>B6+B7+B8+B9+B10+B11+B12+B13+B14+B15+B16+B17+B18+B19+B20+B21+B22+B23+B24+B25+B27+B28+B29+B30+B31+B32+B33+B34+B35</f>
        <v>74182874</v>
      </c>
      <c r="C5" s="45">
        <f>C6+C7+C8+C9+C10+C11+C12+C13+C14+C15+C16+C17+C18+C19+C20+C21+C22+C23+C24+C25+C27+C28+C29+C30+C31+C32+C33+C34+C35</f>
        <v>59221690</v>
      </c>
      <c r="D5" s="98" t="e">
        <f>D6+D7+D8+D9+D10+D11+D12+D13+D14+D15+D16+D17+D18+D19+D20+D21+D22+D23+D24+D25+D27+D28+D29+D30+D31+D32+D33+D34+D35</f>
        <v>#VALUE!</v>
      </c>
      <c r="E5" s="99" t="e">
        <f>E6+E7+E8+E9+E10+E11+E12+E13+E14+E15+E16+E17+E18+E19+E20+E21+E22+E23+E24+E25+E27+E28+E29+E30+E31+E32+E33+E34+E35</f>
        <v>#VALUE!</v>
      </c>
      <c r="F5" s="100" t="e">
        <f>IF(D5=0,"",E5*100/D5)</f>
        <v>#VALUE!</v>
      </c>
      <c r="G5" s="99" t="e">
        <f>G6+G7+G8+G9+G10+G11+G12+G13+G14+G15+G16+G17+G18+G19+G20+G21+G22+G23+G24+G25+G27+G28+G29+G30+G31+G32+G33+G34+G35</f>
        <v>#VALUE!</v>
      </c>
      <c r="H5" s="99" t="e">
        <f>H6+H7+H8+H9+H10+H11+H12+H13+H14+H15+H16+H17+H18+H19+H20+H21+H22+H23+H24+H25+H27+H28+H29+H30+H31+H32+H33+H34+H35</f>
        <v>#VALUE!</v>
      </c>
      <c r="I5" s="100" t="e">
        <f>IF(G5=0,"",H5/G5*100)</f>
        <v>#VALUE!</v>
      </c>
      <c r="J5" s="101"/>
      <c r="K5" s="102"/>
      <c r="L5" s="102"/>
      <c r="M5" s="102"/>
      <c r="N5" s="102"/>
      <c r="O5" s="102"/>
      <c r="P5" s="103"/>
      <c r="Q5" s="56">
        <v>121433673.54663999</v>
      </c>
      <c r="R5" s="179">
        <v>122497905.38484</v>
      </c>
      <c r="S5" s="180">
        <f>IF(Q5=0,"",R5*100/Q5)</f>
        <v>100.8763893960527</v>
      </c>
      <c r="T5" s="56">
        <v>96135065</v>
      </c>
      <c r="U5" s="179">
        <v>98369517.344570011</v>
      </c>
      <c r="V5" s="180">
        <f>IF(T5=0,"",U5/T5*100)</f>
        <v>102.32428442688422</v>
      </c>
      <c r="W5" s="4"/>
      <c r="X5" s="10"/>
    </row>
    <row r="6" spans="1:24" ht="15" customHeight="1" x14ac:dyDescent="0.2">
      <c r="A6" s="34" t="s">
        <v>8</v>
      </c>
      <c r="B6" s="24">
        <v>25990433</v>
      </c>
      <c r="C6" s="46">
        <v>25990434</v>
      </c>
      <c r="D6" s="105" t="e">
        <f>ROUND(SUMIFS('[1]Доходы бюджета'!$G$1:$G$65536,'[1]Доходы бюджета'!$C$1:$C$65536,#REF!)/1000,0)+#REF!</f>
        <v>#VALUE!</v>
      </c>
      <c r="E6" s="106" t="e">
        <f>ROUND(SUMIFS('[1]Доходы бюджета'!$P$1:$P$65536,'[1]Доходы бюджета'!$C$1:$C$65536,#REF!)/1000,0)+#REF!</f>
        <v>#VALUE!</v>
      </c>
      <c r="F6" s="107" t="e">
        <f t="shared" ref="F6:F51" si="0">IF(D6=0,"",E6*100/D6)</f>
        <v>#VALUE!</v>
      </c>
      <c r="G6" s="106" t="e">
        <f>ROUND(SUMIFS('[1]Доходы бюджета'!$I$1:$I$65536,'[1]Доходы бюджета'!$C$1:$C$65536,#REF!)/1000,0)+#REF!</f>
        <v>#VALUE!</v>
      </c>
      <c r="H6" s="106" t="e">
        <f>ROUND(SUMIFS('[1]Доходы бюджета'!$R$1:$R$65536,'[1]Доходы бюджета'!$C$1:$C$65536,#REF!)/1000,0)+#REF!</f>
        <v>#VALUE!</v>
      </c>
      <c r="I6" s="107" t="e">
        <f t="shared" ref="I6:I51" si="1">IF(G6=0,"",H6/G6*100)</f>
        <v>#VALUE!</v>
      </c>
      <c r="J6" s="108"/>
      <c r="K6" s="109"/>
      <c r="L6" s="109"/>
      <c r="M6" s="109"/>
      <c r="N6" s="109"/>
      <c r="O6" s="109"/>
      <c r="P6" s="110"/>
      <c r="Q6" s="57">
        <v>40091276</v>
      </c>
      <c r="R6" s="181">
        <v>40825372.69263</v>
      </c>
      <c r="S6" s="182">
        <f>IF(Q6=0,"",R6*100/Q6)</f>
        <v>101.83106342793879</v>
      </c>
      <c r="T6" s="57">
        <v>40091276</v>
      </c>
      <c r="U6" s="181">
        <v>40825372.69263</v>
      </c>
      <c r="V6" s="183">
        <f t="shared" ref="V6:V51" si="2">IF(T6=0,"",U6/T6*100)</f>
        <v>101.8310634279388</v>
      </c>
    </row>
    <row r="7" spans="1:24" ht="12.75" x14ac:dyDescent="0.2">
      <c r="A7" s="35" t="s">
        <v>9</v>
      </c>
      <c r="B7" s="25">
        <v>23253710</v>
      </c>
      <c r="C7" s="47">
        <v>16123304</v>
      </c>
      <c r="D7" s="111" t="e">
        <f>ROUND(SUMIFS('[1]Доходы бюджета'!$G$1:$G$65536,'[1]Доходы бюджета'!$C$1:$C$65536,#REF!)/1000,0)+#REF!</f>
        <v>#VALUE!</v>
      </c>
      <c r="E7" s="112" t="e">
        <f>ROUND(SUMIFS('[1]Доходы бюджета'!$P$1:$P$65536,'[1]Доходы бюджета'!$C$1:$C$65536,#REF!)/1000,0)+#REF!</f>
        <v>#VALUE!</v>
      </c>
      <c r="F7" s="113" t="e">
        <f t="shared" ref="F7:F25" si="3">IF(D7=0,"",E7*100/D7)</f>
        <v>#VALUE!</v>
      </c>
      <c r="G7" s="112" t="e">
        <f>ROUND(SUMIFS('[1]Доходы бюджета'!$I$1:$I$65536,'[1]Доходы бюджета'!$C$1:$C$65536,#REF!)/1000,0)+#REF!</f>
        <v>#VALUE!</v>
      </c>
      <c r="H7" s="112" t="e">
        <f>ROUND(SUMIFS('[1]Доходы бюджета'!$R$1:$R$65536,'[1]Доходы бюджета'!$C$1:$C$65536,#REF!)/1000,0)+#REF!</f>
        <v>#VALUE!</v>
      </c>
      <c r="I7" s="114" t="e">
        <f t="shared" si="1"/>
        <v>#VALUE!</v>
      </c>
      <c r="J7" s="115"/>
      <c r="K7" s="115"/>
      <c r="L7" s="115"/>
      <c r="M7" s="115"/>
      <c r="N7" s="115"/>
      <c r="O7" s="115"/>
      <c r="P7" s="116"/>
      <c r="Q7" s="58">
        <v>38002069.262489997</v>
      </c>
      <c r="R7" s="184">
        <v>36799435.04259</v>
      </c>
      <c r="S7" s="185">
        <f t="shared" ref="S7:S47" si="4">IF(Q7=0,"",R7*100/Q7)</f>
        <v>96.835345434499644</v>
      </c>
      <c r="T7" s="58">
        <v>25318827</v>
      </c>
      <c r="U7" s="184">
        <v>24650570.811110001</v>
      </c>
      <c r="V7" s="186">
        <f t="shared" si="2"/>
        <v>97.360635273940616</v>
      </c>
    </row>
    <row r="8" spans="1:24" ht="25.5" x14ac:dyDescent="0.2">
      <c r="A8" s="35" t="s">
        <v>10</v>
      </c>
      <c r="B8" s="25">
        <v>4636605</v>
      </c>
      <c r="C8" s="47">
        <v>4193099</v>
      </c>
      <c r="D8" s="111" t="e">
        <f>ROUND(SUMIFS('[1]Доходы бюджета'!$G$1:$G$65536,'[1]Доходы бюджета'!$C$1:$C$65536,#REF!)/1000,0)+#REF!</f>
        <v>#VALUE!</v>
      </c>
      <c r="E8" s="112" t="e">
        <f>ROUND(SUMIFS('[1]Доходы бюджета'!$P$1:$P$65536,'[1]Доходы бюджета'!$C$1:$C$65536,#REF!)/1000,0)+#REF!</f>
        <v>#VALUE!</v>
      </c>
      <c r="F8" s="113" t="e">
        <f t="shared" si="3"/>
        <v>#VALUE!</v>
      </c>
      <c r="G8" s="112" t="e">
        <f>ROUND(SUMIFS('[1]Доходы бюджета'!$I$1:$I$65536,'[1]Доходы бюджета'!$C$1:$C$65536,#REF!)/1000,0)+#REF!</f>
        <v>#VALUE!</v>
      </c>
      <c r="H8" s="112" t="e">
        <f>ROUND(SUMIFS('[1]Доходы бюджета'!$R$1:$R$65536,'[1]Доходы бюджета'!$C$1:$C$65536,#REF!)/1000,0)+#REF!</f>
        <v>#VALUE!</v>
      </c>
      <c r="I8" s="114" t="e">
        <f t="shared" si="1"/>
        <v>#VALUE!</v>
      </c>
      <c r="J8" s="115"/>
      <c r="K8" s="115"/>
      <c r="L8" s="115"/>
      <c r="M8" s="115"/>
      <c r="N8" s="115"/>
      <c r="O8" s="115"/>
      <c r="P8" s="116"/>
      <c r="Q8" s="58">
        <v>12612713.200930001</v>
      </c>
      <c r="R8" s="184">
        <v>12953358.38765</v>
      </c>
      <c r="S8" s="185">
        <f t="shared" si="4"/>
        <v>102.70080815517856</v>
      </c>
      <c r="T8" s="58">
        <v>11874772</v>
      </c>
      <c r="U8" s="184">
        <v>12204137.99767</v>
      </c>
      <c r="V8" s="186">
        <f t="shared" si="2"/>
        <v>102.77366165573538</v>
      </c>
    </row>
    <row r="9" spans="1:24" ht="25.5" x14ac:dyDescent="0.2">
      <c r="A9" s="35" t="s">
        <v>11</v>
      </c>
      <c r="B9" s="25">
        <v>1826657</v>
      </c>
      <c r="C9" s="47">
        <v>187679</v>
      </c>
      <c r="D9" s="111" t="e">
        <f>ROUND(SUMIFS('[1]Доходы бюджета'!$G$1:$G$65536,'[1]Доходы бюджета'!$C$1:$C$65536,#REF!)/1000,0)+#REF!</f>
        <v>#VALUE!</v>
      </c>
      <c r="E9" s="112" t="e">
        <f>ROUND(SUMIFS('[1]Доходы бюджета'!$P$1:$P$65536,'[1]Доходы бюджета'!$C$1:$C$65536,#REF!)/1000,0)+#REF!</f>
        <v>#VALUE!</v>
      </c>
      <c r="F9" s="113" t="e">
        <f t="shared" si="3"/>
        <v>#VALUE!</v>
      </c>
      <c r="G9" s="112" t="e">
        <f>ROUND(SUMIFS('[1]Доходы бюджета'!$I$1:$I$65536,'[1]Доходы бюджета'!$C$1:$C$65536,#REF!)/1000,0)+#REF!</f>
        <v>#VALUE!</v>
      </c>
      <c r="H9" s="112" t="e">
        <f>ROUND(SUMIFS('[1]Доходы бюджета'!$R$1:$R$65536,'[1]Доходы бюджета'!$C$1:$C$65536,#REF!)/1000,0)+#REF!</f>
        <v>#VALUE!</v>
      </c>
      <c r="I9" s="114" t="e">
        <f t="shared" si="1"/>
        <v>#VALUE!</v>
      </c>
      <c r="J9" s="115"/>
      <c r="K9" s="115"/>
      <c r="L9" s="115"/>
      <c r="M9" s="115"/>
      <c r="N9" s="115"/>
      <c r="O9" s="115"/>
      <c r="P9" s="116"/>
      <c r="Q9" s="58">
        <v>5535186.2247099997</v>
      </c>
      <c r="R9" s="184">
        <v>5481965.0680200001</v>
      </c>
      <c r="S9" s="185">
        <f t="shared" si="4"/>
        <v>99.038493836893664</v>
      </c>
      <c r="T9" s="58">
        <v>0</v>
      </c>
      <c r="U9" s="184">
        <v>0</v>
      </c>
      <c r="V9" s="186" t="str">
        <f t="shared" si="2"/>
        <v/>
      </c>
    </row>
    <row r="10" spans="1:24" ht="25.5" x14ac:dyDescent="0.2">
      <c r="A10" s="35" t="s">
        <v>12</v>
      </c>
      <c r="B10" s="25">
        <v>664625</v>
      </c>
      <c r="C10" s="47"/>
      <c r="D10" s="111" t="e">
        <f>ROUND(SUMIFS('[1]Доходы бюджета'!$G$1:$G$65536,'[1]Доходы бюджета'!$C$1:$C$65536,#REF!)/1000,0)+#REF!</f>
        <v>#VALUE!</v>
      </c>
      <c r="E10" s="112" t="e">
        <f>ROUND(SUMIFS('[1]Доходы бюджета'!$P$1:$P$65536,'[1]Доходы бюджета'!$C$1:$C$65536,#REF!)/1000,0)+#REF!</f>
        <v>#VALUE!</v>
      </c>
      <c r="F10" s="113" t="e">
        <f t="shared" si="3"/>
        <v>#VALUE!</v>
      </c>
      <c r="G10" s="112" t="e">
        <f>ROUND(SUMIFS('[1]Доходы бюджета'!$I$1:$I$65536,'[1]Доходы бюджета'!$C$1:$C$65536,#REF!)/1000,0)+#REF!</f>
        <v>#VALUE!</v>
      </c>
      <c r="H10" s="112" t="e">
        <f>ROUND(SUMIFS('[1]Доходы бюджета'!$R$1:$R$65536,'[1]Доходы бюджета'!$C$1:$C$65536,#REF!)/1000,0)+#REF!</f>
        <v>#VALUE!</v>
      </c>
      <c r="I10" s="114" t="e">
        <f t="shared" si="1"/>
        <v>#VALUE!</v>
      </c>
      <c r="J10" s="115"/>
      <c r="K10" s="115"/>
      <c r="L10" s="115"/>
      <c r="M10" s="115"/>
      <c r="N10" s="115"/>
      <c r="O10" s="115"/>
      <c r="P10" s="116"/>
      <c r="Q10" s="58">
        <v>109.56931</v>
      </c>
      <c r="R10" s="184">
        <v>-7783.4354999999996</v>
      </c>
      <c r="S10" s="185"/>
      <c r="T10" s="58">
        <v>0</v>
      </c>
      <c r="U10" s="184">
        <v>0</v>
      </c>
      <c r="V10" s="186" t="str">
        <f t="shared" si="2"/>
        <v/>
      </c>
    </row>
    <row r="11" spans="1:24" ht="17.45" customHeight="1" x14ac:dyDescent="0.2">
      <c r="A11" s="35" t="s">
        <v>13</v>
      </c>
      <c r="B11" s="25">
        <v>59387</v>
      </c>
      <c r="C11" s="47"/>
      <c r="D11" s="111" t="e">
        <f>ROUND(SUMIFS('[1]Доходы бюджета'!$G$1:$G$65536,'[1]Доходы бюджета'!$C$1:$C$65536,#REF!)/1000,0)+#REF!</f>
        <v>#VALUE!</v>
      </c>
      <c r="E11" s="112" t="e">
        <f>ROUND(SUMIFS('[1]Доходы бюджета'!$P$1:$P$65536,'[1]Доходы бюджета'!$C$1:$C$65536,#REF!)/1000,0)+#REF!</f>
        <v>#VALUE!</v>
      </c>
      <c r="F11" s="113" t="e">
        <f t="shared" si="3"/>
        <v>#VALUE!</v>
      </c>
      <c r="G11" s="112" t="e">
        <f>ROUND(SUMIFS('[1]Доходы бюджета'!$I$1:$I$65536,'[1]Доходы бюджета'!$C$1:$C$65536,#REF!)/1000,0)+#REF!</f>
        <v>#VALUE!</v>
      </c>
      <c r="H11" s="112" t="e">
        <f>ROUND(SUMIFS('[1]Доходы бюджета'!$R$1:$R$65536,'[1]Доходы бюджета'!$C$1:$C$65536,#REF!)/1000,0)+#REF!</f>
        <v>#VALUE!</v>
      </c>
      <c r="I11" s="114" t="e">
        <f t="shared" si="1"/>
        <v>#VALUE!</v>
      </c>
      <c r="J11" s="115"/>
      <c r="K11" s="115"/>
      <c r="L11" s="115"/>
      <c r="M11" s="115"/>
      <c r="N11" s="115"/>
      <c r="O11" s="115"/>
      <c r="P11" s="116"/>
      <c r="Q11" s="58">
        <v>313290.41352</v>
      </c>
      <c r="R11" s="184">
        <v>335854.81488999998</v>
      </c>
      <c r="S11" s="185">
        <f>IF(Q11=0,"",R11*100/Q11)</f>
        <v>107.20239126262301</v>
      </c>
      <c r="T11" s="58">
        <v>0</v>
      </c>
      <c r="U11" s="184">
        <v>0</v>
      </c>
      <c r="V11" s="186" t="str">
        <f t="shared" si="2"/>
        <v/>
      </c>
    </row>
    <row r="12" spans="1:24" ht="25.5" x14ac:dyDescent="0.2">
      <c r="A12" s="35" t="s">
        <v>14</v>
      </c>
      <c r="B12" s="25">
        <v>82873</v>
      </c>
      <c r="C12" s="47"/>
      <c r="D12" s="111" t="e">
        <f>ROUND(SUMIFS('[1]Доходы бюджета'!$G$1:$G$65536,'[1]Доходы бюджета'!$C$1:$C$65536,#REF!)/1000,0)+#REF!</f>
        <v>#VALUE!</v>
      </c>
      <c r="E12" s="112" t="e">
        <f>ROUND(SUMIFS('[1]Доходы бюджета'!$P$1:$P$65536,'[1]Доходы бюджета'!$C$1:$C$65536,#REF!)/1000,0)+#REF!</f>
        <v>#VALUE!</v>
      </c>
      <c r="F12" s="113" t="e">
        <f t="shared" si="3"/>
        <v>#VALUE!</v>
      </c>
      <c r="G12" s="112" t="e">
        <f>ROUND(SUMIFS('[1]Доходы бюджета'!$I$1:$I$65536,'[1]Доходы бюджета'!$C$1:$C$65536,#REF!)/1000,0)+#REF!</f>
        <v>#VALUE!</v>
      </c>
      <c r="H12" s="112" t="e">
        <f>ROUND(SUMIFS('[1]Доходы бюджета'!$R$1:$R$65536,'[1]Доходы бюджета'!$C$1:$C$65536,#REF!)/1000,0)+#REF!</f>
        <v>#VALUE!</v>
      </c>
      <c r="I12" s="114" t="e">
        <f t="shared" si="1"/>
        <v>#VALUE!</v>
      </c>
      <c r="J12" s="115"/>
      <c r="K12" s="115"/>
      <c r="L12" s="115"/>
      <c r="M12" s="115"/>
      <c r="N12" s="115"/>
      <c r="O12" s="115"/>
      <c r="P12" s="116"/>
      <c r="Q12" s="58">
        <v>259212.05600000001</v>
      </c>
      <c r="R12" s="184">
        <v>111951.50368000001</v>
      </c>
      <c r="S12" s="185">
        <f t="shared" si="4"/>
        <v>43.189157714176687</v>
      </c>
      <c r="T12" s="58">
        <v>0</v>
      </c>
      <c r="U12" s="184">
        <v>0</v>
      </c>
      <c r="V12" s="186" t="str">
        <f t="shared" si="2"/>
        <v/>
      </c>
    </row>
    <row r="13" spans="1:24" ht="12.75" x14ac:dyDescent="0.2">
      <c r="A13" s="35" t="s">
        <v>15</v>
      </c>
      <c r="B13" s="25">
        <v>176945</v>
      </c>
      <c r="C13" s="47"/>
      <c r="D13" s="111" t="e">
        <f>ROUND(SUMIFS('[1]Доходы бюджета'!$G$1:$G$65536,'[1]Доходы бюджета'!$C$1:$C$65536,#REF!)/1000,0)+#REF!</f>
        <v>#VALUE!</v>
      </c>
      <c r="E13" s="112" t="e">
        <f>ROUND(SUMIFS('[1]Доходы бюджета'!$P$1:$P$65536,'[1]Доходы бюджета'!$C$1:$C$65536,#REF!)/1000,0)+#REF!</f>
        <v>#VALUE!</v>
      </c>
      <c r="F13" s="113" t="e">
        <f t="shared" si="3"/>
        <v>#VALUE!</v>
      </c>
      <c r="G13" s="112" t="e">
        <f>ROUND(SUMIFS('[1]Доходы бюджета'!$I$1:$I$65536,'[1]Доходы бюджета'!$C$1:$C$65536,#REF!)/1000,0)+#REF!</f>
        <v>#VALUE!</v>
      </c>
      <c r="H13" s="112" t="e">
        <f>ROUND(SUMIFS('[1]Доходы бюджета'!$R$1:$R$65536,'[1]Доходы бюджета'!$C$1:$C$65536,#REF!)/1000,0)+#REF!</f>
        <v>#VALUE!</v>
      </c>
      <c r="I13" s="114" t="e">
        <f t="shared" si="1"/>
        <v>#VALUE!</v>
      </c>
      <c r="J13" s="115"/>
      <c r="K13" s="115"/>
      <c r="L13" s="115"/>
      <c r="M13" s="115"/>
      <c r="N13" s="115"/>
      <c r="O13" s="115"/>
      <c r="P13" s="116"/>
      <c r="Q13" s="58">
        <v>449694.10606999998</v>
      </c>
      <c r="R13" s="184">
        <v>400683.21841000003</v>
      </c>
      <c r="S13" s="185">
        <f t="shared" si="4"/>
        <v>89.101283072549137</v>
      </c>
      <c r="T13" s="58">
        <v>0</v>
      </c>
      <c r="U13" s="184">
        <v>0</v>
      </c>
      <c r="V13" s="186" t="str">
        <f t="shared" si="2"/>
        <v/>
      </c>
    </row>
    <row r="14" spans="1:24" ht="12.75" x14ac:dyDescent="0.2">
      <c r="A14" s="35" t="s">
        <v>16</v>
      </c>
      <c r="B14" s="25">
        <v>8534406</v>
      </c>
      <c r="C14" s="47">
        <v>8534406</v>
      </c>
      <c r="D14" s="111" t="e">
        <f>ROUND(SUMIFS('[1]Доходы бюджета'!$G$1:$G$65536,'[1]Доходы бюджета'!$C$1:$C$65536,#REF!)/1000,0)+#REF!</f>
        <v>#VALUE!</v>
      </c>
      <c r="E14" s="112" t="e">
        <f>ROUND(SUMIFS('[1]Доходы бюджета'!$P$1:$P$65536,'[1]Доходы бюджета'!$C$1:$C$65536,#REF!)/1000,0)+#REF!</f>
        <v>#VALUE!</v>
      </c>
      <c r="F14" s="113" t="e">
        <f t="shared" si="3"/>
        <v>#VALUE!</v>
      </c>
      <c r="G14" s="112" t="e">
        <f>ROUND(SUMIFS('[1]Доходы бюджета'!$I$1:$I$65536,'[1]Доходы бюджета'!$C$1:$C$65536,#REF!)/1000,0)+#REF!</f>
        <v>#VALUE!</v>
      </c>
      <c r="H14" s="112" t="e">
        <f>ROUND(SUMIFS('[1]Доходы бюджета'!$R$1:$R$65536,'[1]Доходы бюджета'!$C$1:$C$65536,#REF!)/1000,0)+#REF!</f>
        <v>#VALUE!</v>
      </c>
      <c r="I14" s="114" t="e">
        <f t="shared" si="1"/>
        <v>#VALUE!</v>
      </c>
      <c r="J14" s="115"/>
      <c r="K14" s="115"/>
      <c r="L14" s="115"/>
      <c r="M14" s="115"/>
      <c r="N14" s="115"/>
      <c r="O14" s="115"/>
      <c r="P14" s="116"/>
      <c r="Q14" s="58">
        <v>13533980</v>
      </c>
      <c r="R14" s="184">
        <v>14095868.400420001</v>
      </c>
      <c r="S14" s="185">
        <f t="shared" si="4"/>
        <v>104.15168635109555</v>
      </c>
      <c r="T14" s="58">
        <v>13533980</v>
      </c>
      <c r="U14" s="184">
        <v>14095868.400420001</v>
      </c>
      <c r="V14" s="186">
        <f t="shared" si="2"/>
        <v>104.15168635109555</v>
      </c>
    </row>
    <row r="15" spans="1:24" ht="12.75" x14ac:dyDescent="0.2">
      <c r="A15" s="35" t="s">
        <v>17</v>
      </c>
      <c r="B15" s="25">
        <v>1037727</v>
      </c>
      <c r="C15" s="47">
        <v>1037727</v>
      </c>
      <c r="D15" s="111" t="e">
        <f>ROUND(SUMIFS('[1]Доходы бюджета'!$G$1:$G$65536,'[1]Доходы бюджета'!$C$1:$C$65536,#REF!)/1000,0)+#REF!</f>
        <v>#VALUE!</v>
      </c>
      <c r="E15" s="112" t="e">
        <f>ROUND(SUMIFS('[1]Доходы бюджета'!$P$1:$P$65536,'[1]Доходы бюджета'!$C$1:$C$65536,#REF!)/1000,0)+#REF!</f>
        <v>#VALUE!</v>
      </c>
      <c r="F15" s="113" t="e">
        <f t="shared" si="3"/>
        <v>#VALUE!</v>
      </c>
      <c r="G15" s="112" t="e">
        <f>ROUND(SUMIFS('[1]Доходы бюджета'!$I$1:$I$65536,'[1]Доходы бюджета'!$C$1:$C$65536,#REF!)/1000,0)+#REF!</f>
        <v>#VALUE!</v>
      </c>
      <c r="H15" s="112" t="e">
        <f>ROUND(SUMIFS('[1]Доходы бюджета'!$R$1:$R$65536,'[1]Доходы бюджета'!$C$1:$C$65536,#REF!)/1000,0)+#REF!</f>
        <v>#VALUE!</v>
      </c>
      <c r="I15" s="114" t="e">
        <f t="shared" si="1"/>
        <v>#VALUE!</v>
      </c>
      <c r="J15" s="115"/>
      <c r="K15" s="115"/>
      <c r="L15" s="115"/>
      <c r="M15" s="115"/>
      <c r="N15" s="115"/>
      <c r="O15" s="115"/>
      <c r="P15" s="116"/>
      <c r="Q15" s="58">
        <v>1518312</v>
      </c>
      <c r="R15" s="184">
        <v>1241984.6979799999</v>
      </c>
      <c r="S15" s="185">
        <f t="shared" si="4"/>
        <v>81.800361057542844</v>
      </c>
      <c r="T15" s="58">
        <v>1518312</v>
      </c>
      <c r="U15" s="184">
        <v>1241984.6979799999</v>
      </c>
      <c r="V15" s="186">
        <f t="shared" si="2"/>
        <v>81.800361057542844</v>
      </c>
    </row>
    <row r="16" spans="1:24" ht="12.75" x14ac:dyDescent="0.2">
      <c r="A16" s="35" t="s">
        <v>18</v>
      </c>
      <c r="B16" s="25">
        <v>2353</v>
      </c>
      <c r="C16" s="47">
        <v>2353</v>
      </c>
      <c r="D16" s="111" t="e">
        <f>ROUND(SUMIFS('[1]Доходы бюджета'!$G$1:$G$65536,'[1]Доходы бюджета'!$C$1:$C$65536,#REF!)/1000,0)+#REF!</f>
        <v>#VALUE!</v>
      </c>
      <c r="E16" s="112" t="e">
        <f>ROUND(SUMIFS('[1]Доходы бюджета'!$P$1:$P$65536,'[1]Доходы бюджета'!$C$1:$C$65536,#REF!)/1000,0)+#REF!</f>
        <v>#VALUE!</v>
      </c>
      <c r="F16" s="113" t="e">
        <f t="shared" si="3"/>
        <v>#VALUE!</v>
      </c>
      <c r="G16" s="112" t="e">
        <f>ROUND(SUMIFS('[1]Доходы бюджета'!$I$1:$I$65536,'[1]Доходы бюджета'!$C$1:$C$65536,#REF!)/1000,0)+#REF!</f>
        <v>#VALUE!</v>
      </c>
      <c r="H16" s="112" t="e">
        <f>ROUND(SUMIFS('[1]Доходы бюджета'!$R$1:$R$65536,'[1]Доходы бюджета'!$C$1:$C$65536,#REF!)/1000,0)+#REF!</f>
        <v>#VALUE!</v>
      </c>
      <c r="I16" s="114" t="e">
        <f t="shared" si="1"/>
        <v>#VALUE!</v>
      </c>
      <c r="J16" s="115"/>
      <c r="K16" s="115"/>
      <c r="L16" s="115"/>
      <c r="M16" s="115"/>
      <c r="N16" s="115"/>
      <c r="O16" s="115"/>
      <c r="P16" s="116"/>
      <c r="Q16" s="58">
        <v>3696</v>
      </c>
      <c r="R16" s="184">
        <v>3118</v>
      </c>
      <c r="S16" s="185">
        <f t="shared" si="4"/>
        <v>84.361471861471856</v>
      </c>
      <c r="T16" s="58">
        <v>3696</v>
      </c>
      <c r="U16" s="184">
        <v>3118</v>
      </c>
      <c r="V16" s="186">
        <f t="shared" si="2"/>
        <v>84.361471861471856</v>
      </c>
    </row>
    <row r="17" spans="1:25" ht="12.75" x14ac:dyDescent="0.2">
      <c r="A17" s="35" t="s">
        <v>19</v>
      </c>
      <c r="B17" s="25">
        <v>1677207</v>
      </c>
      <c r="C17" s="47"/>
      <c r="D17" s="111" t="e">
        <f>ROUND(SUMIFS('[1]Доходы бюджета'!$G$1:$G$65536,'[1]Доходы бюджета'!$C$1:$C$65536,#REF!)/1000,0)+#REF!</f>
        <v>#VALUE!</v>
      </c>
      <c r="E17" s="112" t="e">
        <f>ROUND(SUMIFS('[1]Доходы бюджета'!$P$1:$P$65536,'[1]Доходы бюджета'!$C$1:$C$65536,#REF!)/1000,0)+#REF!</f>
        <v>#VALUE!</v>
      </c>
      <c r="F17" s="113" t="e">
        <f t="shared" si="3"/>
        <v>#VALUE!</v>
      </c>
      <c r="G17" s="112" t="e">
        <f>ROUND(SUMIFS('[1]Доходы бюджета'!$I$1:$I$65536,'[1]Доходы бюджета'!$C$1:$C$65536,#REF!)/1000,0)+#REF!</f>
        <v>#VALUE!</v>
      </c>
      <c r="H17" s="112" t="e">
        <f>ROUND(SUMIFS('[1]Доходы бюджета'!$R$1:$R$65536,'[1]Доходы бюджета'!$C$1:$C$65536,#REF!)/1000,0)+#REF!</f>
        <v>#VALUE!</v>
      </c>
      <c r="I17" s="114" t="e">
        <f t="shared" si="1"/>
        <v>#VALUE!</v>
      </c>
      <c r="J17" s="115"/>
      <c r="K17" s="115"/>
      <c r="L17" s="115"/>
      <c r="M17" s="115"/>
      <c r="N17" s="115"/>
      <c r="O17" s="115"/>
      <c r="P17" s="116"/>
      <c r="Q17" s="58">
        <v>1654933.74608</v>
      </c>
      <c r="R17" s="184">
        <v>1329463.5307199999</v>
      </c>
      <c r="S17" s="185">
        <f t="shared" si="4"/>
        <v>80.333338652925946</v>
      </c>
      <c r="T17" s="58">
        <v>0</v>
      </c>
      <c r="U17" s="184">
        <v>0</v>
      </c>
      <c r="V17" s="186" t="str">
        <f t="shared" si="2"/>
        <v/>
      </c>
    </row>
    <row r="18" spans="1:25" ht="12.75" x14ac:dyDescent="0.2">
      <c r="A18" s="35" t="s">
        <v>20</v>
      </c>
      <c r="B18" s="25">
        <v>717442</v>
      </c>
      <c r="C18" s="47">
        <v>717442</v>
      </c>
      <c r="D18" s="111" t="e">
        <f>ROUND(SUMIFS('[1]Доходы бюджета'!$G$1:$G$65536,'[1]Доходы бюджета'!$C$1:$C$65536,#REF!)/1000,0)+#REF!</f>
        <v>#VALUE!</v>
      </c>
      <c r="E18" s="112" t="e">
        <f>ROUND(SUMIFS('[1]Доходы бюджета'!$P$1:$P$65536,'[1]Доходы бюджета'!$C$1:$C$65536,#REF!)/1000,0)+#REF!</f>
        <v>#VALUE!</v>
      </c>
      <c r="F18" s="113" t="e">
        <f t="shared" si="3"/>
        <v>#VALUE!</v>
      </c>
      <c r="G18" s="112" t="e">
        <f>ROUND(SUMIFS('[1]Доходы бюджета'!$I$1:$I$65536,'[1]Доходы бюджета'!$C$1:$C$65536,#REF!)/1000,0)+#REF!</f>
        <v>#VALUE!</v>
      </c>
      <c r="H18" s="112" t="e">
        <f>ROUND(SUMIFS('[1]Доходы бюджета'!$R$1:$R$65536,'[1]Доходы бюджета'!$C$1:$C$65536,#REF!)/1000,0)+#REF!</f>
        <v>#VALUE!</v>
      </c>
      <c r="I18" s="114" t="e">
        <f t="shared" si="1"/>
        <v>#VALUE!</v>
      </c>
      <c r="J18" s="115"/>
      <c r="K18" s="115"/>
      <c r="L18" s="115"/>
      <c r="M18" s="115"/>
      <c r="N18" s="115"/>
      <c r="O18" s="115"/>
      <c r="P18" s="116"/>
      <c r="Q18" s="58">
        <v>1087546</v>
      </c>
      <c r="R18" s="184">
        <v>1308960.60947</v>
      </c>
      <c r="S18" s="185">
        <f t="shared" si="4"/>
        <v>120.35910292254304</v>
      </c>
      <c r="T18" s="58">
        <v>1087546</v>
      </c>
      <c r="U18" s="184">
        <v>1308960.60947</v>
      </c>
      <c r="V18" s="186">
        <f t="shared" si="2"/>
        <v>120.35910292254306</v>
      </c>
    </row>
    <row r="19" spans="1:25" ht="39.6" customHeight="1" x14ac:dyDescent="0.2">
      <c r="A19" s="35" t="s">
        <v>21</v>
      </c>
      <c r="B19" s="25">
        <v>1282</v>
      </c>
      <c r="C19" s="47"/>
      <c r="D19" s="111" t="e">
        <f>ROUND(SUMIFS('[1]Доходы бюджета'!$G$1:$G$65536,'[1]Доходы бюджета'!$C$1:$C$65536,#REF!)/1000,0)+#REF!</f>
        <v>#VALUE!</v>
      </c>
      <c r="E19" s="112" t="e">
        <f>ROUND(SUMIFS('[1]Доходы бюджета'!$P$1:$P$65536,'[1]Доходы бюджета'!$C$1:$C$65536,#REF!)/1000,0)+#REF!</f>
        <v>#VALUE!</v>
      </c>
      <c r="F19" s="113" t="e">
        <f t="shared" si="3"/>
        <v>#VALUE!</v>
      </c>
      <c r="G19" s="112" t="e">
        <f>ROUND(SUMIFS('[1]Доходы бюджета'!$I$1:$I$65536,'[1]Доходы бюджета'!$C$1:$C$65536,#REF!)/1000,0)+#REF!</f>
        <v>#VALUE!</v>
      </c>
      <c r="H19" s="112" t="e">
        <f>ROUND(SUMIFS('[1]Доходы бюджета'!$R$1:$R$65536,'[1]Доходы бюджета'!$C$1:$C$65536,#REF!)/1000,0)+#REF!</f>
        <v>#VALUE!</v>
      </c>
      <c r="I19" s="114" t="e">
        <f t="shared" si="1"/>
        <v>#VALUE!</v>
      </c>
      <c r="J19" s="115"/>
      <c r="K19" s="115"/>
      <c r="L19" s="115"/>
      <c r="M19" s="115"/>
      <c r="N19" s="115"/>
      <c r="O19" s="115"/>
      <c r="P19" s="116"/>
      <c r="Q19" s="58">
        <v>1948.5726200000001</v>
      </c>
      <c r="R19" s="184">
        <v>1697.1895900000002</v>
      </c>
      <c r="S19" s="185">
        <f t="shared" si="4"/>
        <v>87.099119251711556</v>
      </c>
      <c r="T19" s="58">
        <v>0</v>
      </c>
      <c r="U19" s="184">
        <v>0</v>
      </c>
      <c r="V19" s="186" t="str">
        <f t="shared" si="2"/>
        <v/>
      </c>
    </row>
    <row r="20" spans="1:25" ht="15" customHeight="1" x14ac:dyDescent="0.2">
      <c r="A20" s="35" t="s">
        <v>22</v>
      </c>
      <c r="B20" s="25">
        <v>456813</v>
      </c>
      <c r="C20" s="47">
        <v>177642</v>
      </c>
      <c r="D20" s="111" t="e">
        <f>ROUND(SUMIFS('[1]Доходы бюджета'!$G$1:$G$65536,'[1]Доходы бюджета'!$C$1:$C$65536,#REF!)/1000,0)+#REF!</f>
        <v>#VALUE!</v>
      </c>
      <c r="E20" s="112" t="e">
        <f>ROUND(SUMIFS('[1]Доходы бюджета'!$P$1:$P$65536,'[1]Доходы бюджета'!$C$1:$C$65536,#REF!)/1000,0)+#REF!</f>
        <v>#VALUE!</v>
      </c>
      <c r="F20" s="113" t="e">
        <f t="shared" si="3"/>
        <v>#VALUE!</v>
      </c>
      <c r="G20" s="112" t="e">
        <f>ROUND(SUMIFS('[1]Доходы бюджета'!$I$1:$I$65536,'[1]Доходы бюджета'!$C$1:$C$65536,#REF!)/1000,0)+#REF!</f>
        <v>#VALUE!</v>
      </c>
      <c r="H20" s="112" t="e">
        <f>ROUND(SUMIFS('[1]Доходы бюджета'!$R$1:$R$65536,'[1]Доходы бюджета'!$C$1:$C$65536,#REF!)/1000,0)+#REF!</f>
        <v>#VALUE!</v>
      </c>
      <c r="I20" s="114" t="e">
        <f t="shared" si="1"/>
        <v>#VALUE!</v>
      </c>
      <c r="J20" s="115"/>
      <c r="K20" s="115"/>
      <c r="L20" s="115"/>
      <c r="M20" s="115"/>
      <c r="N20" s="115"/>
      <c r="O20" s="115"/>
      <c r="P20" s="116"/>
      <c r="Q20" s="58">
        <v>582874.30472999997</v>
      </c>
      <c r="R20" s="184">
        <v>514955.45055000001</v>
      </c>
      <c r="S20" s="185">
        <f t="shared" si="4"/>
        <v>88.347598508144657</v>
      </c>
      <c r="T20" s="58">
        <v>261378</v>
      </c>
      <c r="U20" s="184">
        <v>221392.75034999999</v>
      </c>
      <c r="V20" s="186">
        <f t="shared" si="2"/>
        <v>84.702136503454767</v>
      </c>
    </row>
    <row r="21" spans="1:25" ht="24.6" customHeight="1" x14ac:dyDescent="0.2">
      <c r="A21" s="35" t="s">
        <v>23</v>
      </c>
      <c r="B21" s="25">
        <v>1692</v>
      </c>
      <c r="C21" s="47">
        <v>204</v>
      </c>
      <c r="D21" s="111" t="e">
        <f>ROUND(SUMIFS('[1]Доходы бюджета'!$G$1:$G$65536,'[1]Доходы бюджета'!$C$1:$C$65536,#REF!)/1000,0)+#REF!</f>
        <v>#VALUE!</v>
      </c>
      <c r="E21" s="112" t="e">
        <f>ROUND(SUMIFS('[1]Доходы бюджета'!$P$1:$P$65536,'[1]Доходы бюджета'!$C$1:$C$65536,#REF!)/1000,0)+#REF!</f>
        <v>#VALUE!</v>
      </c>
      <c r="F21" s="113" t="e">
        <f t="shared" si="3"/>
        <v>#VALUE!</v>
      </c>
      <c r="G21" s="112" t="e">
        <f>ROUND(SUMIFS('[1]Доходы бюджета'!$I$1:$I$65536,'[1]Доходы бюджета'!$C$1:$C$65536,#REF!)/1000,0)+#REF!</f>
        <v>#VALUE!</v>
      </c>
      <c r="H21" s="112" t="e">
        <f>ROUND(SUMIFS('[1]Доходы бюджета'!$R$1:$R$65536,'[1]Доходы бюджета'!$C$1:$C$65536,#REF!)/1000,0)+#REF!</f>
        <v>#VALUE!</v>
      </c>
      <c r="I21" s="114" t="e">
        <f t="shared" si="1"/>
        <v>#VALUE!</v>
      </c>
      <c r="J21" s="117"/>
      <c r="K21" s="115"/>
      <c r="L21" s="115"/>
      <c r="M21" s="115"/>
      <c r="N21" s="115"/>
      <c r="O21" s="115"/>
      <c r="P21" s="116"/>
      <c r="Q21" s="58">
        <v>0</v>
      </c>
      <c r="R21" s="184">
        <v>117.22467</v>
      </c>
      <c r="S21" s="185" t="str">
        <f>IF(Q21=0,"",R21*100/Q21)</f>
        <v/>
      </c>
      <c r="T21" s="58">
        <v>0</v>
      </c>
      <c r="U21" s="184">
        <v>15.3057</v>
      </c>
      <c r="V21" s="186" t="str">
        <f t="shared" si="2"/>
        <v/>
      </c>
    </row>
    <row r="22" spans="1:25" ht="65.25" customHeight="1" x14ac:dyDescent="0.2">
      <c r="A22" s="35" t="s">
        <v>24</v>
      </c>
      <c r="B22" s="25">
        <v>12799</v>
      </c>
      <c r="C22" s="47">
        <v>10468</v>
      </c>
      <c r="D22" s="111" t="e">
        <f>ROUND(SUMIFS('[1]Доходы бюджета'!$G$1:$G$65536,'[1]Доходы бюджета'!$C$1:$C$65536,#REF!)/1000,0)+#REF!</f>
        <v>#VALUE!</v>
      </c>
      <c r="E22" s="112" t="e">
        <f>ROUND(SUMIFS('[1]Доходы бюджета'!$P$1:$P$65536,'[1]Доходы бюджета'!$C$1:$C$65536,#REF!)/1000,0)+#REF!</f>
        <v>#VALUE!</v>
      </c>
      <c r="F22" s="113" t="e">
        <f t="shared" si="3"/>
        <v>#VALUE!</v>
      </c>
      <c r="G22" s="112" t="e">
        <f>ROUND(SUMIFS('[1]Доходы бюджета'!$I$1:$I$65536,'[1]Доходы бюджета'!$C$1:$C$65536,#REF!)/1000,0)+#REF!</f>
        <v>#VALUE!</v>
      </c>
      <c r="H22" s="112" t="e">
        <f>ROUND(SUMIFS('[1]Доходы бюджета'!$R$1:$R$65536,'[1]Доходы бюджета'!$C$1:$C$65536,#REF!)/1000,0)+#REF!</f>
        <v>#VALUE!</v>
      </c>
      <c r="I22" s="114" t="e">
        <f t="shared" si="1"/>
        <v>#VALUE!</v>
      </c>
      <c r="J22" s="115"/>
      <c r="K22" s="117"/>
      <c r="L22" s="117"/>
      <c r="M22" s="117"/>
      <c r="N22" s="117"/>
      <c r="O22" s="115"/>
      <c r="P22" s="116"/>
      <c r="Q22" s="58">
        <v>18688.599999999999</v>
      </c>
      <c r="R22" s="184">
        <v>33429.537069999998</v>
      </c>
      <c r="S22" s="185">
        <f>IF(Q22=0,"",R22*100/Q22)</f>
        <v>178.87662569694896</v>
      </c>
      <c r="T22" s="58">
        <v>16700</v>
      </c>
      <c r="U22" s="184">
        <v>31440.88536</v>
      </c>
      <c r="V22" s="186">
        <f t="shared" si="2"/>
        <v>188.26877461077845</v>
      </c>
    </row>
    <row r="23" spans="1:25" ht="17.100000000000001" hidden="1" customHeight="1" x14ac:dyDescent="0.2">
      <c r="A23" s="35" t="s">
        <v>25</v>
      </c>
      <c r="B23" s="25">
        <v>41540</v>
      </c>
      <c r="C23" s="47">
        <v>41540</v>
      </c>
      <c r="D23" s="111" t="e">
        <f>ROUND(SUMIFS('[1]Доходы бюджета'!$G$1:$G$65536,'[1]Доходы бюджета'!$C$1:$C$65536,#REF!)/1000,0)+#REF!</f>
        <v>#VALUE!</v>
      </c>
      <c r="E23" s="112" t="e">
        <f>ROUND(SUMIFS('[1]Доходы бюджета'!$P$1:$P$65536,'[1]Доходы бюджета'!$C$1:$C$65536,#REF!)/1000,0)+#REF!</f>
        <v>#VALUE!</v>
      </c>
      <c r="F23" s="113" t="e">
        <f t="shared" si="3"/>
        <v>#VALUE!</v>
      </c>
      <c r="G23" s="112" t="e">
        <f>ROUND(SUMIFS('[1]Доходы бюджета'!$I$1:$I$65536,'[1]Доходы бюджета'!$C$1:$C$65536,#REF!)/1000,0)+#REF!</f>
        <v>#VALUE!</v>
      </c>
      <c r="H23" s="112" t="e">
        <f>ROUND(SUMIFS('[1]Доходы бюджета'!$R$1:$R$65536,'[1]Доходы бюджета'!$C$1:$C$65536,#REF!)/1000,0)+#REF!</f>
        <v>#VALUE!</v>
      </c>
      <c r="I23" s="114" t="e">
        <f t="shared" si="1"/>
        <v>#VALUE!</v>
      </c>
      <c r="J23" s="115"/>
      <c r="K23" s="115"/>
      <c r="L23" s="115"/>
      <c r="M23" s="115"/>
      <c r="N23" s="115"/>
      <c r="O23" s="115"/>
      <c r="P23" s="116"/>
      <c r="Q23" s="58">
        <v>0</v>
      </c>
      <c r="R23" s="184">
        <v>0</v>
      </c>
      <c r="S23" s="185" t="str">
        <f t="shared" ref="S23:S24" si="5">IF(Q23=0,"",R23*100/Q23)</f>
        <v/>
      </c>
      <c r="T23" s="58">
        <v>0</v>
      </c>
      <c r="U23" s="184">
        <v>0</v>
      </c>
      <c r="V23" s="186" t="str">
        <f t="shared" si="2"/>
        <v/>
      </c>
    </row>
    <row r="24" spans="1:25" ht="30" customHeight="1" x14ac:dyDescent="0.2">
      <c r="A24" s="35" t="s">
        <v>26</v>
      </c>
      <c r="B24" s="25">
        <v>74</v>
      </c>
      <c r="C24" s="47">
        <v>14292</v>
      </c>
      <c r="D24" s="111" t="e">
        <f>ROUND(SUMIFS('[1]Доходы бюджета'!$G$1:$G$65536,'[1]Доходы бюджета'!$C$1:$C$65536,#REF!)/1000,0)+#REF!</f>
        <v>#VALUE!</v>
      </c>
      <c r="E24" s="112" t="e">
        <f>ROUND(SUMIFS('[1]Доходы бюджета'!$P$1:$P$65536,'[1]Доходы бюджета'!$C$1:$C$65536,#REF!)/1000,0)+#REF!</f>
        <v>#VALUE!</v>
      </c>
      <c r="F24" s="113" t="e">
        <f t="shared" si="3"/>
        <v>#VALUE!</v>
      </c>
      <c r="G24" s="112" t="e">
        <f>ROUND(SUMIFS('[1]Доходы бюджета'!$I$1:$I$65536,'[1]Доходы бюджета'!$C$1:$C$65536,#REF!)/1000,0)+#REF!</f>
        <v>#VALUE!</v>
      </c>
      <c r="H24" s="112" t="e">
        <f>ROUND(SUMIFS('[1]Доходы бюджета'!$R$1:$R$65536,'[1]Доходы бюджета'!$C$1:$C$65536,#REF!)/1000,0)+#REF!</f>
        <v>#VALUE!</v>
      </c>
      <c r="I24" s="114" t="e">
        <f t="shared" si="1"/>
        <v>#VALUE!</v>
      </c>
      <c r="J24" s="115"/>
      <c r="K24" s="115"/>
      <c r="L24" s="118" t="s">
        <v>27</v>
      </c>
      <c r="M24" s="118" t="s">
        <v>27</v>
      </c>
      <c r="N24" s="118" t="s">
        <v>28</v>
      </c>
      <c r="O24" s="118" t="s">
        <v>28</v>
      </c>
      <c r="P24" s="119"/>
      <c r="Q24" s="58">
        <v>1044.04666</v>
      </c>
      <c r="R24" s="184">
        <v>0</v>
      </c>
      <c r="S24" s="185"/>
      <c r="T24" s="58">
        <v>1044</v>
      </c>
      <c r="U24" s="184">
        <v>598.82573000000002</v>
      </c>
      <c r="V24" s="186">
        <f t="shared" si="2"/>
        <v>57.35878639846743</v>
      </c>
    </row>
    <row r="25" spans="1:25" ht="42.6" customHeight="1" x14ac:dyDescent="0.2">
      <c r="A25" s="35" t="s">
        <v>29</v>
      </c>
      <c r="B25" s="25">
        <v>1386955</v>
      </c>
      <c r="C25" s="47">
        <v>20829</v>
      </c>
      <c r="D25" s="111" t="e">
        <f>ROUND(SUMIFS('[1]Доходы бюджета'!$G$1:$G$65536,'[1]Доходы бюджета'!$C$1:$C$65536,#REF!)/1000,0)+#REF!</f>
        <v>#VALUE!</v>
      </c>
      <c r="E25" s="112" t="e">
        <f>ROUND(SUMIFS('[1]Доходы бюджета'!$P$1:$P$65536,'[1]Доходы бюджета'!$C$1:$C$65536,#REF!)/1000,0)+#REF!</f>
        <v>#VALUE!</v>
      </c>
      <c r="F25" s="113" t="e">
        <f t="shared" si="3"/>
        <v>#VALUE!</v>
      </c>
      <c r="G25" s="112" t="e">
        <f>ROUND(SUMIFS('[1]Доходы бюджета'!$I$1:$I$65536,'[1]Доходы бюджета'!$C$1:$C$65536,#REF!)/1000,0)+#REF!</f>
        <v>#VALUE!</v>
      </c>
      <c r="H25" s="112" t="e">
        <f>ROUND(SUMIFS('[1]Доходы бюджета'!$R$1:$R$65536,'[1]Доходы бюджета'!$C$1:$C$65536,#REF!)/1000,0)+#REF!</f>
        <v>#VALUE!</v>
      </c>
      <c r="I25" s="114" t="e">
        <f t="shared" si="1"/>
        <v>#VALUE!</v>
      </c>
      <c r="J25" s="115"/>
      <c r="K25" s="222" t="s">
        <v>30</v>
      </c>
      <c r="L25" s="222"/>
      <c r="M25" s="222"/>
      <c r="N25" s="223"/>
      <c r="O25" s="223"/>
      <c r="P25" s="120"/>
      <c r="Q25" s="58">
        <v>1433459.8311600001</v>
      </c>
      <c r="R25" s="184">
        <v>1497838.8087500001</v>
      </c>
      <c r="S25" s="185">
        <f t="shared" si="4"/>
        <v>104.49116021185627</v>
      </c>
      <c r="T25" s="58">
        <v>23521</v>
      </c>
      <c r="U25" s="184">
        <v>32590.23587</v>
      </c>
      <c r="V25" s="186">
        <f t="shared" si="2"/>
        <v>138.5580369457081</v>
      </c>
    </row>
    <row r="26" spans="1:25" s="3" customFormat="1" ht="15.95" customHeight="1" x14ac:dyDescent="0.2">
      <c r="A26" s="36" t="s">
        <v>31</v>
      </c>
      <c r="B26" s="26">
        <v>1112875</v>
      </c>
      <c r="C26" s="48">
        <v>19962</v>
      </c>
      <c r="D26" s="121" t="e">
        <f>ROUND((SUMIFS('[1]Доходы бюджета'!$G$1:$G$65536,'[1]Доходы бюджета'!$C$1:$C$65536,$W26)+SUMIFS('[1]Доходы бюджета'!$G$1:$G$65536,'[1]Доходы бюджета'!$C$1:$C$65536,$X26))/1000,0)</f>
        <v>#VALUE!</v>
      </c>
      <c r="E26" s="122" t="e">
        <f>ROUND((SUMIFS('[1]Доходы бюджета'!$P$1:$P$65536,'[1]Доходы бюджета'!$C$1:$C$65536,$W26)+SUMIFS('[1]Доходы бюджета'!$P$1:$P$65536,'[1]Доходы бюджета'!$C$1:$C$65536,$X26))/1000,0)</f>
        <v>#VALUE!</v>
      </c>
      <c r="F26" s="123" t="e">
        <f t="shared" ref="F26:F34" si="6">IF(D26=0,"",E26*100/D26)</f>
        <v>#VALUE!</v>
      </c>
      <c r="G26" s="122" t="e">
        <f>ROUND((SUMIFS('[1]Доходы бюджета'!$I$1:$I$65536,'[1]Доходы бюджета'!$C$1:$C$65536,$W26)+SUMIFS('[1]Доходы бюджета'!$I$1:$I$65536,'[1]Доходы бюджета'!$C$1:$C$65536,$X26))/1000,0)</f>
        <v>#VALUE!</v>
      </c>
      <c r="H26" s="122" t="e">
        <f>ROUND((SUMIFS('[1]Доходы бюджета'!$R$1:$R$65536,'[1]Доходы бюджета'!$C$1:$C$65536,$W26)+SUMIFS('[1]Доходы бюджета'!$R$1:$R$65536,'[1]Доходы бюджета'!$C$1:$C$65536,$X26))/1000,0)</f>
        <v>#VALUE!</v>
      </c>
      <c r="I26" s="124" t="e">
        <f t="shared" ref="I26" si="7">IF(G26=0,"",H26/G26*100)</f>
        <v>#VALUE!</v>
      </c>
      <c r="J26" s="125"/>
      <c r="K26" s="125">
        <v>10</v>
      </c>
      <c r="L26" s="126">
        <v>1004855</v>
      </c>
      <c r="M26" s="126">
        <v>84363</v>
      </c>
      <c r="N26" s="126">
        <v>799736</v>
      </c>
      <c r="O26" s="126">
        <v>84403</v>
      </c>
      <c r="P26" s="127"/>
      <c r="Q26" s="59">
        <v>1217332.3898799999</v>
      </c>
      <c r="R26" s="187">
        <v>1287653.1319000002</v>
      </c>
      <c r="S26" s="188">
        <f t="shared" si="4"/>
        <v>105.77662622013467</v>
      </c>
      <c r="T26" s="59">
        <v>21923</v>
      </c>
      <c r="U26" s="187">
        <v>29965.555120000001</v>
      </c>
      <c r="V26" s="189">
        <f t="shared" si="2"/>
        <v>136.68546786479953</v>
      </c>
      <c r="W26" s="5"/>
      <c r="X26" s="5"/>
      <c r="Y26" s="1"/>
    </row>
    <row r="27" spans="1:25" ht="29.1" customHeight="1" x14ac:dyDescent="0.2">
      <c r="A27" s="35" t="s">
        <v>32</v>
      </c>
      <c r="B27" s="25">
        <v>43955</v>
      </c>
      <c r="C27" s="47">
        <v>25184</v>
      </c>
      <c r="D27" s="111" t="e">
        <f>ROUND(SUMIFS('[1]Доходы бюджета'!$G$1:$G$65536,'[1]Доходы бюджета'!$C$1:$C$65536,#REF!)/1000,0)+#REF!</f>
        <v>#VALUE!</v>
      </c>
      <c r="E27" s="112" t="e">
        <f>ROUND(SUMIFS('[1]Доходы бюджета'!$P$1:$P$65536,'[1]Доходы бюджета'!$C$1:$C$65536,#REF!)/1000,0)+#REF!</f>
        <v>#VALUE!</v>
      </c>
      <c r="F27" s="113" t="e">
        <f t="shared" si="6"/>
        <v>#VALUE!</v>
      </c>
      <c r="G27" s="112" t="e">
        <f>ROUND(SUMIFS('[1]Доходы бюджета'!$I$1:$I$65536,'[1]Доходы бюджета'!$C$1:$C$65536,#REF!)/1000,0)+#REF!</f>
        <v>#VALUE!</v>
      </c>
      <c r="H27" s="112" t="e">
        <f>ROUND(SUMIFS('[1]Доходы бюджета'!$R$1:$R$65536,'[1]Доходы бюджета'!$C$1:$C$65536,#REF!)/1000,0)+#REF!</f>
        <v>#VALUE!</v>
      </c>
      <c r="I27" s="114" t="e">
        <f t="shared" si="1"/>
        <v>#VALUE!</v>
      </c>
      <c r="J27" s="115"/>
      <c r="K27" s="115">
        <v>20</v>
      </c>
      <c r="L27" s="128">
        <v>27895</v>
      </c>
      <c r="M27" s="128">
        <v>17322</v>
      </c>
      <c r="N27" s="128">
        <v>21218</v>
      </c>
      <c r="O27" s="128">
        <v>10873</v>
      </c>
      <c r="P27" s="129"/>
      <c r="Q27" s="58">
        <v>48220.479780000001</v>
      </c>
      <c r="R27" s="184">
        <v>13203.342650000001</v>
      </c>
      <c r="S27" s="185">
        <f t="shared" si="4"/>
        <v>27.381193032998894</v>
      </c>
      <c r="T27" s="58">
        <v>36505</v>
      </c>
      <c r="U27" s="184">
        <v>0</v>
      </c>
      <c r="V27" s="186">
        <f t="shared" si="2"/>
        <v>0</v>
      </c>
    </row>
    <row r="28" spans="1:25" ht="41.1" customHeight="1" x14ac:dyDescent="0.2">
      <c r="A28" s="35" t="s">
        <v>33</v>
      </c>
      <c r="B28" s="25">
        <v>854634</v>
      </c>
      <c r="C28" s="47">
        <v>764144</v>
      </c>
      <c r="D28" s="111" t="e">
        <f>ROUND(SUMIFS('[1]Доходы бюджета'!$G$1:$G$65536,'[1]Доходы бюджета'!$C$1:$C$65536,#REF!)/1000,0)+#REF!</f>
        <v>#VALUE!</v>
      </c>
      <c r="E28" s="112" t="e">
        <f>ROUND(SUMIFS('[1]Доходы бюджета'!$P$1:$P$65536,'[1]Доходы бюджета'!$C$1:$C$65536,#REF!)/1000,0)+#REF!</f>
        <v>#VALUE!</v>
      </c>
      <c r="F28" s="113" t="e">
        <f t="shared" si="6"/>
        <v>#VALUE!</v>
      </c>
      <c r="G28" s="112" t="e">
        <f>ROUND(SUMIFS('[1]Доходы бюджета'!$I$1:$I$65536,'[1]Доходы бюджета'!$C$1:$C$65536,#REF!)/1000,0)+#REF!</f>
        <v>#VALUE!</v>
      </c>
      <c r="H28" s="112" t="e">
        <f>ROUND(SUMIFS('[1]Доходы бюджета'!$R$1:$R$65536,'[1]Доходы бюджета'!$C$1:$C$65536,#REF!)/1000,0)+#REF!</f>
        <v>#VALUE!</v>
      </c>
      <c r="I28" s="114" t="e">
        <f t="shared" si="1"/>
        <v>#VALUE!</v>
      </c>
      <c r="J28" s="115"/>
      <c r="K28" s="115"/>
      <c r="L28" s="130">
        <f>L26+L27</f>
        <v>1032750</v>
      </c>
      <c r="M28" s="130">
        <f>M26+M27</f>
        <v>101685</v>
      </c>
      <c r="N28" s="130">
        <f>N26+N27</f>
        <v>820954</v>
      </c>
      <c r="O28" s="130">
        <f>O26+O27</f>
        <v>95276</v>
      </c>
      <c r="P28" s="131"/>
      <c r="Q28" s="58">
        <v>363390.64739</v>
      </c>
      <c r="R28" s="184">
        <v>287547.80268000002</v>
      </c>
      <c r="S28" s="185">
        <f t="shared" si="4"/>
        <v>79.129114836958493</v>
      </c>
      <c r="T28" s="58">
        <v>99105</v>
      </c>
      <c r="U28" s="184">
        <v>46251.463759999999</v>
      </c>
      <c r="V28" s="186">
        <f t="shared" si="2"/>
        <v>46.66915267645426</v>
      </c>
    </row>
    <row r="29" spans="1:25" ht="29.25" customHeight="1" x14ac:dyDescent="0.2">
      <c r="A29" s="35" t="s">
        <v>34</v>
      </c>
      <c r="B29" s="25">
        <v>618079</v>
      </c>
      <c r="C29" s="47">
        <v>326323</v>
      </c>
      <c r="D29" s="111" t="e">
        <f>ROUND(SUMIFS('[1]Доходы бюджета'!$G$1:$G$65536,'[1]Доходы бюджета'!$C$1:$C$65536,#REF!)/1000,0)+#REF!</f>
        <v>#VALUE!</v>
      </c>
      <c r="E29" s="112" t="e">
        <f>ROUND(SUMIFS('[1]Доходы бюджета'!$P$1:$P$65536,'[1]Доходы бюджета'!$C$1:$C$65536,#REF!)/1000,0)+#REF!</f>
        <v>#VALUE!</v>
      </c>
      <c r="F29" s="113" t="e">
        <f t="shared" si="6"/>
        <v>#VALUE!</v>
      </c>
      <c r="G29" s="112" t="e">
        <f>ROUND(SUMIFS('[1]Доходы бюджета'!$I$1:$I$65536,'[1]Доходы бюджета'!$C$1:$C$65536,#REF!)/1000,0)+#REF!</f>
        <v>#VALUE!</v>
      </c>
      <c r="H29" s="112" t="e">
        <f>ROUND(SUMIFS('[1]Доходы бюджета'!$R$1:$R$65536,'[1]Доходы бюджета'!$C$1:$C$65536,#REF!)/1000,0)+#REF!</f>
        <v>#VALUE!</v>
      </c>
      <c r="I29" s="114" t="e">
        <f t="shared" si="1"/>
        <v>#VALUE!</v>
      </c>
      <c r="J29" s="115"/>
      <c r="K29" s="115"/>
      <c r="L29" s="115"/>
      <c r="M29" s="115"/>
      <c r="N29" s="115"/>
      <c r="O29" s="115"/>
      <c r="P29" s="116"/>
      <c r="Q29" s="58">
        <v>375289.5</v>
      </c>
      <c r="R29" s="184">
        <v>451134.02386000002</v>
      </c>
      <c r="S29" s="185">
        <f t="shared" si="4"/>
        <v>120.20960454795565</v>
      </c>
      <c r="T29" s="58">
        <v>160274</v>
      </c>
      <c r="U29" s="184">
        <v>197509.64237000002</v>
      </c>
      <c r="V29" s="186">
        <f t="shared" si="2"/>
        <v>123.23249084068533</v>
      </c>
    </row>
    <row r="30" spans="1:25" ht="26.45" customHeight="1" x14ac:dyDescent="0.2">
      <c r="A30" s="35" t="s">
        <v>35</v>
      </c>
      <c r="B30" s="25">
        <v>729823</v>
      </c>
      <c r="C30" s="47">
        <v>417594</v>
      </c>
      <c r="D30" s="111" t="e">
        <f>ROUND(SUMIFS('[1]Доходы бюджета'!$G$1:$G$65536,'[1]Доходы бюджета'!$C$1:$C$65536,#REF!)/1000,0)+#REF!</f>
        <v>#VALUE!</v>
      </c>
      <c r="E30" s="112" t="e">
        <f>ROUND(SUMIFS('[1]Доходы бюджета'!$P$1:$P$65536,'[1]Доходы бюджета'!$C$1:$C$65536,#REF!)/1000,0)+#REF!</f>
        <v>#VALUE!</v>
      </c>
      <c r="F30" s="113" t="e">
        <f t="shared" si="6"/>
        <v>#VALUE!</v>
      </c>
      <c r="G30" s="112" t="e">
        <f>ROUND(SUMIFS('[1]Доходы бюджета'!$I$1:$I$65536,'[1]Доходы бюджета'!$C$1:$C$65536,#REF!)/1000,0)+#REF!</f>
        <v>#VALUE!</v>
      </c>
      <c r="H30" s="112" t="e">
        <f>ROUND(SUMIFS('[1]Доходы бюджета'!$R$1:$R$65536,'[1]Доходы бюджета'!$C$1:$C$65536,#REF!)/1000,0)+#REF!</f>
        <v>#VALUE!</v>
      </c>
      <c r="I30" s="114" t="e">
        <f t="shared" si="1"/>
        <v>#VALUE!</v>
      </c>
      <c r="J30" s="115"/>
      <c r="K30" s="115"/>
      <c r="L30" s="115"/>
      <c r="M30" s="115"/>
      <c r="N30" s="115"/>
      <c r="O30" s="115"/>
      <c r="P30" s="116"/>
      <c r="Q30" s="58">
        <v>321456.95455999998</v>
      </c>
      <c r="R30" s="184">
        <v>368931.03431999998</v>
      </c>
      <c r="S30" s="185">
        <f t="shared" si="4"/>
        <v>114.76840960712173</v>
      </c>
      <c r="T30" s="58">
        <v>85915</v>
      </c>
      <c r="U30" s="184">
        <v>138519.37706</v>
      </c>
      <c r="V30" s="186">
        <f t="shared" si="2"/>
        <v>161.22839674096491</v>
      </c>
    </row>
    <row r="31" spans="1:25" ht="25.5" customHeight="1" x14ac:dyDescent="0.2">
      <c r="A31" s="35" t="s">
        <v>36</v>
      </c>
      <c r="B31" s="25">
        <v>489674</v>
      </c>
      <c r="C31" s="47">
        <v>1797</v>
      </c>
      <c r="D31" s="111" t="e">
        <f>ROUND(SUMIFS('[1]Доходы бюджета'!$G$1:$G$65536,'[1]Доходы бюджета'!$C$1:$C$65536,#REF!)/1000,0)+#REF!</f>
        <v>#VALUE!</v>
      </c>
      <c r="E31" s="112" t="e">
        <f>ROUND(SUMIFS('[1]Доходы бюджета'!$P$1:$P$65536,'[1]Доходы бюджета'!$C$1:$C$65536,#REF!)/1000,0)+#REF!</f>
        <v>#VALUE!</v>
      </c>
      <c r="F31" s="113" t="e">
        <f t="shared" si="6"/>
        <v>#VALUE!</v>
      </c>
      <c r="G31" s="112" t="e">
        <f>ROUND(SUMIFS('[1]Доходы бюджета'!$I$1:$I$65536,'[1]Доходы бюджета'!$C$1:$C$65536,#REF!)/1000,0)+#REF!</f>
        <v>#VALUE!</v>
      </c>
      <c r="H31" s="112" t="e">
        <f>ROUND(SUMIFS('[1]Доходы бюджета'!$R$1:$R$65536,'[1]Доходы бюджета'!$C$1:$C$65536,#REF!)/1000,0)+#REF!</f>
        <v>#VALUE!</v>
      </c>
      <c r="I31" s="114" t="e">
        <f t="shared" si="1"/>
        <v>#VALUE!</v>
      </c>
      <c r="J31" s="115"/>
      <c r="K31" s="115"/>
      <c r="L31" s="115"/>
      <c r="M31" s="115"/>
      <c r="N31" s="115"/>
      <c r="O31" s="115"/>
      <c r="P31" s="116"/>
      <c r="Q31" s="58">
        <v>998358.7061699999</v>
      </c>
      <c r="R31" s="184">
        <v>868938.71623000002</v>
      </c>
      <c r="S31" s="185">
        <f t="shared" si="4"/>
        <v>87.036724461842638</v>
      </c>
      <c r="T31" s="58">
        <v>0</v>
      </c>
      <c r="U31" s="184">
        <v>43964.740689999999</v>
      </c>
      <c r="V31" s="186" t="str">
        <f t="shared" si="2"/>
        <v/>
      </c>
    </row>
    <row r="32" spans="1:25" ht="14.45" customHeight="1" x14ac:dyDescent="0.2">
      <c r="A32" s="35" t="s">
        <v>37</v>
      </c>
      <c r="B32" s="25">
        <v>7182</v>
      </c>
      <c r="C32" s="47">
        <v>4381</v>
      </c>
      <c r="D32" s="111" t="e">
        <f>ROUND(SUMIFS('[1]Доходы бюджета'!$G$1:$G$65536,'[1]Доходы бюджета'!$C$1:$C$65536,#REF!)/1000,0)+#REF!</f>
        <v>#VALUE!</v>
      </c>
      <c r="E32" s="112" t="e">
        <f>ROUND(SUMIFS('[1]Доходы бюджета'!$P$1:$P$65536,'[1]Доходы бюджета'!$C$1:$C$65536,#REF!)/1000,0)+#REF!</f>
        <v>#VALUE!</v>
      </c>
      <c r="F32" s="113" t="e">
        <f t="shared" si="6"/>
        <v>#VALUE!</v>
      </c>
      <c r="G32" s="112" t="e">
        <f>ROUND(SUMIFS('[1]Доходы бюджета'!$I$1:$I$65536,'[1]Доходы бюджета'!$C$1:$C$65536,#REF!)/1000,0)+#REF!</f>
        <v>#VALUE!</v>
      </c>
      <c r="H32" s="112" t="e">
        <f>ROUND(SUMIFS('[1]Доходы бюджета'!$R$1:$R$65536,'[1]Доходы бюджета'!$C$1:$C$65536,#REF!)/1000,0)+#REF!</f>
        <v>#VALUE!</v>
      </c>
      <c r="I32" s="114" t="e">
        <f t="shared" si="1"/>
        <v>#VALUE!</v>
      </c>
      <c r="J32" s="115"/>
      <c r="K32" s="115"/>
      <c r="L32" s="115"/>
      <c r="M32" s="115"/>
      <c r="N32" s="115"/>
      <c r="O32" s="115"/>
      <c r="P32" s="116"/>
      <c r="Q32" s="58">
        <v>254.5</v>
      </c>
      <c r="R32" s="184">
        <v>3870.3564999999999</v>
      </c>
      <c r="S32" s="185">
        <f t="shared" si="4"/>
        <v>1520.7687622789783</v>
      </c>
      <c r="T32" s="58">
        <v>252</v>
      </c>
      <c r="U32" s="184">
        <v>3868.6064999999999</v>
      </c>
      <c r="V32" s="186">
        <f t="shared" si="2"/>
        <v>1535.1613095238095</v>
      </c>
    </row>
    <row r="33" spans="1:25" ht="12.75" x14ac:dyDescent="0.2">
      <c r="A33" s="35" t="s">
        <v>38</v>
      </c>
      <c r="B33" s="25">
        <v>32399</v>
      </c>
      <c r="C33" s="47">
        <v>367</v>
      </c>
      <c r="D33" s="111" t="e">
        <f>ROUND(SUMIFS('[1]Доходы бюджета'!$G$1:$G$65536,'[1]Доходы бюджета'!$C$1:$C$65536,#REF!)/1000,0)+#REF!</f>
        <v>#VALUE!</v>
      </c>
      <c r="E33" s="112" t="e">
        <f>ROUND(SUMIFS('[1]Доходы бюджета'!$P$1:$P$65536,'[1]Доходы бюджета'!$C$1:$C$65536,#REF!)/1000,0)+#REF!</f>
        <v>#VALUE!</v>
      </c>
      <c r="F33" s="113" t="e">
        <f t="shared" si="6"/>
        <v>#VALUE!</v>
      </c>
      <c r="G33" s="112" t="e">
        <f>ROUND(SUMIFS('[1]Доходы бюджета'!$I$1:$I$65536,'[1]Доходы бюджета'!$C$1:$C$65536,#REF!)/1000,0)+#REF!</f>
        <v>#VALUE!</v>
      </c>
      <c r="H33" s="112" t="e">
        <f>ROUND(SUMIFS('[1]Доходы бюджета'!$R$1:$R$65536,'[1]Доходы бюджета'!$C$1:$C$65536,#REF!)/1000,0)+#REF!</f>
        <v>#VALUE!</v>
      </c>
      <c r="I33" s="114" t="e">
        <f t="shared" si="1"/>
        <v>#VALUE!</v>
      </c>
      <c r="J33" s="115"/>
      <c r="K33" s="115"/>
      <c r="L33" s="115"/>
      <c r="M33" s="115"/>
      <c r="N33" s="115"/>
      <c r="O33" s="115"/>
      <c r="P33" s="116"/>
      <c r="Q33" s="58">
        <v>94975.506670000002</v>
      </c>
      <c r="R33" s="184">
        <v>60678.856119999997</v>
      </c>
      <c r="S33" s="185">
        <f t="shared" si="4"/>
        <v>63.888952265170367</v>
      </c>
      <c r="T33" s="58">
        <v>0</v>
      </c>
      <c r="U33" s="184">
        <v>-448.81013999999999</v>
      </c>
      <c r="V33" s="186" t="str">
        <f t="shared" si="2"/>
        <v/>
      </c>
    </row>
    <row r="34" spans="1:25" ht="15.75" customHeight="1" thickBot="1" x14ac:dyDescent="0.25">
      <c r="A34" s="35" t="s">
        <v>39</v>
      </c>
      <c r="B34" s="25">
        <v>845603</v>
      </c>
      <c r="C34" s="47">
        <v>630481</v>
      </c>
      <c r="D34" s="111" t="e">
        <f>ROUND(SUMIFS('[1]Доходы бюджета'!$G$1:$G$65536,'[1]Доходы бюджета'!$C$1:$C$65536,#REF!)/1000,0)+#REF!</f>
        <v>#VALUE!</v>
      </c>
      <c r="E34" s="112" t="e">
        <f>ROUND(SUMIFS('[1]Доходы бюджета'!$P$1:$P$65536,'[1]Доходы бюджета'!$C$1:$C$65536,#REF!)/1000,0)+#REF!</f>
        <v>#VALUE!</v>
      </c>
      <c r="F34" s="113" t="e">
        <f t="shared" si="6"/>
        <v>#VALUE!</v>
      </c>
      <c r="G34" s="112" t="e">
        <f>ROUND(SUMIFS('[1]Доходы бюджета'!$I$1:$I$65536,'[1]Доходы бюджета'!$C$1:$C$65536,#REF!)/1000,0)+#REF!</f>
        <v>#VALUE!</v>
      </c>
      <c r="H34" s="112" t="e">
        <f>ROUND(SUMIFS('[1]Доходы бюджета'!$R$1:$R$65536,'[1]Доходы бюджета'!$C$1:$C$65536,#REF!)/1000,0)+#REF!</f>
        <v>#VALUE!</v>
      </c>
      <c r="I34" s="114" t="e">
        <f t="shared" si="1"/>
        <v>#VALUE!</v>
      </c>
      <c r="J34" s="115"/>
      <c r="K34" s="115"/>
      <c r="L34" s="115"/>
      <c r="M34" s="115"/>
      <c r="N34" s="115"/>
      <c r="O34" s="115"/>
      <c r="P34" s="116"/>
      <c r="Q34" s="58">
        <v>1430569.5030100001</v>
      </c>
      <c r="R34" s="184">
        <v>1592911.7042</v>
      </c>
      <c r="S34" s="185">
        <f t="shared" si="4"/>
        <v>111.34808206441021</v>
      </c>
      <c r="T34" s="58">
        <v>1321342</v>
      </c>
      <c r="U34" s="184">
        <v>1401939.4775099999</v>
      </c>
      <c r="V34" s="186">
        <f t="shared" si="2"/>
        <v>106.099668179018</v>
      </c>
    </row>
    <row r="35" spans="1:25" ht="13.5" hidden="1" thickBot="1" x14ac:dyDescent="0.25">
      <c r="A35" s="37"/>
      <c r="B35" s="27"/>
      <c r="C35" s="49"/>
      <c r="D35" s="132"/>
      <c r="E35" s="133"/>
      <c r="F35" s="134" t="str">
        <f t="shared" si="0"/>
        <v/>
      </c>
      <c r="G35" s="135"/>
      <c r="H35" s="133"/>
      <c r="I35" s="136" t="str">
        <f t="shared" si="1"/>
        <v/>
      </c>
      <c r="J35" s="137"/>
      <c r="K35" s="137"/>
      <c r="L35" s="137"/>
      <c r="M35" s="137"/>
      <c r="N35" s="137"/>
      <c r="O35" s="137"/>
      <c r="P35" s="138"/>
      <c r="Q35" s="62">
        <v>0</v>
      </c>
      <c r="R35" s="190"/>
      <c r="S35" s="191" t="str">
        <f t="shared" si="4"/>
        <v/>
      </c>
      <c r="T35" s="60">
        <v>0</v>
      </c>
      <c r="U35" s="190">
        <v>0</v>
      </c>
      <c r="V35" s="192" t="str">
        <f t="shared" si="2"/>
        <v/>
      </c>
    </row>
    <row r="36" spans="1:25" s="7" customFormat="1" ht="22.5" customHeight="1" thickBot="1" x14ac:dyDescent="0.25">
      <c r="A36" s="33" t="s">
        <v>40</v>
      </c>
      <c r="B36" s="28">
        <f>B5+B35</f>
        <v>74182874</v>
      </c>
      <c r="C36" s="50">
        <f>C5+C35</f>
        <v>59221690</v>
      </c>
      <c r="D36" s="139" t="e">
        <f>D5+D35</f>
        <v>#VALUE!</v>
      </c>
      <c r="E36" s="104" t="e">
        <f>E5+E35</f>
        <v>#VALUE!</v>
      </c>
      <c r="F36" s="140" t="e">
        <f t="shared" si="0"/>
        <v>#VALUE!</v>
      </c>
      <c r="G36" s="104" t="e">
        <f>G5+G35</f>
        <v>#VALUE!</v>
      </c>
      <c r="H36" s="104" t="e">
        <f>H5+H35</f>
        <v>#VALUE!</v>
      </c>
      <c r="I36" s="100" t="e">
        <f t="shared" si="1"/>
        <v>#VALUE!</v>
      </c>
      <c r="J36" s="102"/>
      <c r="K36" s="102"/>
      <c r="L36" s="102"/>
      <c r="M36" s="102"/>
      <c r="N36" s="102"/>
      <c r="O36" s="102"/>
      <c r="P36" s="103"/>
      <c r="Q36" s="56">
        <v>121433673.54663999</v>
      </c>
      <c r="R36" s="179">
        <v>122497905.38484</v>
      </c>
      <c r="S36" s="193">
        <f t="shared" si="4"/>
        <v>100.8763893960527</v>
      </c>
      <c r="T36" s="56">
        <v>96135065</v>
      </c>
      <c r="U36" s="179">
        <v>98369517.344570011</v>
      </c>
      <c r="V36" s="180">
        <f t="shared" si="2"/>
        <v>102.32428442688422</v>
      </c>
    </row>
    <row r="37" spans="1:25" s="7" customFormat="1" ht="16.5" customHeight="1" thickBot="1" x14ac:dyDescent="0.25">
      <c r="A37" s="38" t="s">
        <v>41</v>
      </c>
      <c r="B37" s="28">
        <f t="shared" ref="B37:C37" si="8">B38+B47+B48+B49+B50+B44+B46+B45</f>
        <v>17958120</v>
      </c>
      <c r="C37" s="50">
        <f t="shared" si="8"/>
        <v>17957894</v>
      </c>
      <c r="D37" s="139" t="e">
        <f t="shared" ref="D37:E37" si="9">D38+D47+D48+D49+D50+D44+D46+D45</f>
        <v>#VALUE!</v>
      </c>
      <c r="E37" s="104" t="e">
        <f t="shared" si="9"/>
        <v>#VALUE!</v>
      </c>
      <c r="F37" s="140" t="e">
        <f t="shared" si="0"/>
        <v>#VALUE!</v>
      </c>
      <c r="G37" s="104" t="e">
        <f>G38+G47+G48+G49+G50+G44+G46+G45</f>
        <v>#VALUE!</v>
      </c>
      <c r="H37" s="104" t="e">
        <f>H38+H47+H48+H49+H50+H44+H46+H45</f>
        <v>#VALUE!</v>
      </c>
      <c r="I37" s="100" t="e">
        <f t="shared" si="1"/>
        <v>#VALUE!</v>
      </c>
      <c r="J37" s="101"/>
      <c r="K37" s="102"/>
      <c r="L37" s="102"/>
      <c r="M37" s="102"/>
      <c r="N37" s="102"/>
      <c r="O37" s="102"/>
      <c r="P37" s="141"/>
      <c r="Q37" s="56">
        <v>39268388.795430005</v>
      </c>
      <c r="R37" s="179">
        <v>33572626.170210004</v>
      </c>
      <c r="S37" s="194">
        <f t="shared" si="4"/>
        <v>85.495298381371668</v>
      </c>
      <c r="T37" s="56">
        <v>38985783.899999999</v>
      </c>
      <c r="U37" s="179">
        <v>33417214.429770004</v>
      </c>
      <c r="V37" s="180">
        <f t="shared" si="2"/>
        <v>85.716410154753888</v>
      </c>
      <c r="X37" s="11"/>
    </row>
    <row r="38" spans="1:25" s="2" customFormat="1" ht="15" customHeight="1" x14ac:dyDescent="0.2">
      <c r="A38" s="39" t="s">
        <v>42</v>
      </c>
      <c r="B38" s="29">
        <f t="shared" ref="B38:C38" si="10">B39+B40+B41+B42+B43</f>
        <v>17166009</v>
      </c>
      <c r="C38" s="51">
        <f t="shared" si="10"/>
        <v>17166009</v>
      </c>
      <c r="D38" s="142" t="e">
        <f t="shared" ref="D38:E38" si="11">D39+D40+D41+D42+D43</f>
        <v>#VALUE!</v>
      </c>
      <c r="E38" s="143" t="e">
        <f t="shared" si="11"/>
        <v>#VALUE!</v>
      </c>
      <c r="F38" s="144" t="e">
        <f t="shared" si="0"/>
        <v>#VALUE!</v>
      </c>
      <c r="G38" s="143" t="e">
        <f>G39+G40+G41+G42+G43</f>
        <v>#VALUE!</v>
      </c>
      <c r="H38" s="143" t="e">
        <f>H39+H40+H41+H42+H43</f>
        <v>#VALUE!</v>
      </c>
      <c r="I38" s="145" t="e">
        <f t="shared" si="1"/>
        <v>#VALUE!</v>
      </c>
      <c r="J38" s="109"/>
      <c r="K38" s="109"/>
      <c r="L38" s="109"/>
      <c r="M38" s="109"/>
      <c r="N38" s="109"/>
      <c r="O38" s="109"/>
      <c r="P38" s="110"/>
      <c r="Q38" s="61">
        <v>35713860.493760005</v>
      </c>
      <c r="R38" s="195">
        <v>32921991.135510001</v>
      </c>
      <c r="S38" s="196">
        <f t="shared" si="4"/>
        <v>92.182672722435584</v>
      </c>
      <c r="T38" s="61">
        <v>35713811.100000001</v>
      </c>
      <c r="U38" s="195">
        <v>32921991.135510001</v>
      </c>
      <c r="V38" s="183">
        <f t="shared" si="2"/>
        <v>92.18280021509662</v>
      </c>
      <c r="Y38" s="1"/>
    </row>
    <row r="39" spans="1:25" s="2" customFormat="1" ht="14.45" customHeight="1" x14ac:dyDescent="0.2">
      <c r="A39" s="40" t="s">
        <v>43</v>
      </c>
      <c r="B39" s="25">
        <v>2828098</v>
      </c>
      <c r="C39" s="47">
        <v>2828098</v>
      </c>
      <c r="D39" s="111" t="e">
        <f>ROUND(SUMIFS('[1]Доходы бюджета'!$G$1:$G$65536,'[1]Доходы бюджета'!$C$1:$C$65536,#REF!)/1000,0)+#REF!</f>
        <v>#VALUE!</v>
      </c>
      <c r="E39" s="112" t="e">
        <f>ROUND(SUMIFS('[1]Доходы бюджета'!$P$1:$P$65536,'[1]Доходы бюджета'!$C$1:$C$65536,#REF!)/1000,0)+#REF!</f>
        <v>#VALUE!</v>
      </c>
      <c r="F39" s="113" t="e">
        <f t="shared" ref="F39:F50" si="12">IF(D39=0,"",E39*100/D39)</f>
        <v>#VALUE!</v>
      </c>
      <c r="G39" s="112" t="e">
        <f>ROUND(SUMIFS('[1]Доходы бюджета'!$I$1:$I$65536,'[1]Доходы бюджета'!$C$1:$C$65536,#REF!)/1000,0)+#REF!</f>
        <v>#VALUE!</v>
      </c>
      <c r="H39" s="112" t="e">
        <f>ROUND(SUMIFS('[1]Доходы бюджета'!$R$1:$R$65536,'[1]Доходы бюджета'!$C$1:$C$65536,#REF!)/1000,0)+#REF!</f>
        <v>#VALUE!</v>
      </c>
      <c r="I39" s="114" t="e">
        <f t="shared" si="1"/>
        <v>#VALUE!</v>
      </c>
      <c r="J39" s="115"/>
      <c r="K39" s="115"/>
      <c r="L39" s="115"/>
      <c r="M39" s="115"/>
      <c r="N39" s="115"/>
      <c r="O39" s="115"/>
      <c r="P39" s="116"/>
      <c r="Q39" s="58">
        <v>9698581.0999999996</v>
      </c>
      <c r="R39" s="184">
        <v>9159727.4000000004</v>
      </c>
      <c r="S39" s="185">
        <f t="shared" si="4"/>
        <v>94.443994493173861</v>
      </c>
      <c r="T39" s="58">
        <v>9698581.0999999996</v>
      </c>
      <c r="U39" s="184">
        <v>9159727.4000000004</v>
      </c>
      <c r="V39" s="186">
        <f t="shared" si="2"/>
        <v>94.443994493173861</v>
      </c>
      <c r="Y39" s="1"/>
    </row>
    <row r="40" spans="1:25" s="2" customFormat="1" ht="15" customHeight="1" x14ac:dyDescent="0.2">
      <c r="A40" s="40" t="s">
        <v>44</v>
      </c>
      <c r="B40" s="25">
        <v>4228938</v>
      </c>
      <c r="C40" s="47">
        <v>4228938</v>
      </c>
      <c r="D40" s="111" t="e">
        <f>ROUND(SUMIFS('[1]Доходы бюджета'!$G$1:$G$65536,'[1]Доходы бюджета'!$C$1:$C$65536,#REF!)/1000,0)+#REF!</f>
        <v>#VALUE!</v>
      </c>
      <c r="E40" s="112" t="e">
        <f>ROUND(SUMIFS('[1]Доходы бюджета'!$P$1:$P$65536,'[1]Доходы бюджета'!$C$1:$C$65536,#REF!)/1000,0)+#REF!</f>
        <v>#VALUE!</v>
      </c>
      <c r="F40" s="113" t="e">
        <f t="shared" si="12"/>
        <v>#VALUE!</v>
      </c>
      <c r="G40" s="112" t="e">
        <f>ROUND(SUMIFS('[1]Доходы бюджета'!$I$1:$I$65536,'[1]Доходы бюджета'!$C$1:$C$65536,#REF!)/1000,0)+#REF!</f>
        <v>#VALUE!</v>
      </c>
      <c r="H40" s="112" t="e">
        <f>ROUND(SUMIFS('[1]Доходы бюджета'!$R$1:$R$65536,'[1]Доходы бюджета'!$C$1:$C$65536,#REF!)/1000,0)+#REF!</f>
        <v>#VALUE!</v>
      </c>
      <c r="I40" s="114" t="e">
        <f t="shared" si="1"/>
        <v>#VALUE!</v>
      </c>
      <c r="J40" s="115"/>
      <c r="K40" s="115"/>
      <c r="L40" s="115"/>
      <c r="M40" s="115"/>
      <c r="N40" s="115"/>
      <c r="O40" s="115"/>
      <c r="P40" s="116"/>
      <c r="Q40" s="58">
        <v>18298216</v>
      </c>
      <c r="R40" s="184">
        <v>16548745.95424</v>
      </c>
      <c r="S40" s="185">
        <f t="shared" si="4"/>
        <v>90.439122339795318</v>
      </c>
      <c r="T40" s="58">
        <v>18298216</v>
      </c>
      <c r="U40" s="184">
        <v>16548745.95424</v>
      </c>
      <c r="V40" s="186">
        <f t="shared" si="2"/>
        <v>90.439122339795304</v>
      </c>
      <c r="Y40" s="1"/>
    </row>
    <row r="41" spans="1:25" s="2" customFormat="1" ht="12.75" x14ac:dyDescent="0.2">
      <c r="A41" s="40" t="s">
        <v>45</v>
      </c>
      <c r="B41" s="25">
        <v>5595686</v>
      </c>
      <c r="C41" s="47">
        <v>5595686</v>
      </c>
      <c r="D41" s="111" t="e">
        <f>ROUND(SUMIFS('[1]Доходы бюджета'!$G$1:$G$65536,'[1]Доходы бюджета'!$C$1:$C$65536,#REF!)/1000,0)+#REF!</f>
        <v>#VALUE!</v>
      </c>
      <c r="E41" s="112" t="e">
        <f>ROUND(SUMIFS('[1]Доходы бюджета'!$P$1:$P$65536,'[1]Доходы бюджета'!$C$1:$C$65536,#REF!)/1000,0)+#REF!</f>
        <v>#VALUE!</v>
      </c>
      <c r="F41" s="113" t="e">
        <f t="shared" si="12"/>
        <v>#VALUE!</v>
      </c>
      <c r="G41" s="112" t="e">
        <f>ROUND(SUMIFS('[1]Доходы бюджета'!$I$1:$I$65536,'[1]Доходы бюджета'!$C$1:$C$65536,#REF!)/1000,0)+#REF!</f>
        <v>#VALUE!</v>
      </c>
      <c r="H41" s="112" t="e">
        <f>ROUND(SUMIFS('[1]Доходы бюджета'!$R$1:$R$65536,'[1]Доходы бюджета'!$C$1:$C$65536,#REF!)/1000,0)+#REF!</f>
        <v>#VALUE!</v>
      </c>
      <c r="I41" s="114" t="e">
        <f t="shared" si="1"/>
        <v>#VALUE!</v>
      </c>
      <c r="J41" s="115"/>
      <c r="K41" s="115"/>
      <c r="L41" s="115"/>
      <c r="M41" s="115"/>
      <c r="N41" s="115"/>
      <c r="O41" s="115"/>
      <c r="P41" s="116"/>
      <c r="Q41" s="58">
        <v>5014480.8</v>
      </c>
      <c r="R41" s="184">
        <v>3355064.8029399998</v>
      </c>
      <c r="S41" s="185">
        <f t="shared" si="4"/>
        <v>66.907521172281676</v>
      </c>
      <c r="T41" s="58">
        <v>5014480.8</v>
      </c>
      <c r="U41" s="184">
        <v>3355064.8029399998</v>
      </c>
      <c r="V41" s="186">
        <f t="shared" si="2"/>
        <v>66.907521172281676</v>
      </c>
      <c r="Y41" s="1"/>
    </row>
    <row r="42" spans="1:25" s="2" customFormat="1" ht="13.5" customHeight="1" x14ac:dyDescent="0.2">
      <c r="A42" s="40" t="s">
        <v>46</v>
      </c>
      <c r="B42" s="25">
        <v>4513287</v>
      </c>
      <c r="C42" s="47">
        <v>4513287</v>
      </c>
      <c r="D42" s="111" t="e">
        <f>ROUND(SUMIFS('[1]Доходы бюджета'!$G$1:$G$65536,'[1]Доходы бюджета'!$C$1:$C$65536,#REF!)/1000,0)+#REF!</f>
        <v>#VALUE!</v>
      </c>
      <c r="E42" s="112" t="e">
        <f>ROUND(SUMIFS('[1]Доходы бюджета'!$P$1:$P$65536,'[1]Доходы бюджета'!$C$1:$C$65536,#REF!)/1000,0)+#REF!</f>
        <v>#VALUE!</v>
      </c>
      <c r="F42" s="113" t="e">
        <f t="shared" si="12"/>
        <v>#VALUE!</v>
      </c>
      <c r="G42" s="112" t="e">
        <f>ROUND(SUMIFS('[1]Доходы бюджета'!$I$1:$I$65536,'[1]Доходы бюджета'!$C$1:$C$65536,#REF!)/1000,0)+#REF!</f>
        <v>#VALUE!</v>
      </c>
      <c r="H42" s="112" t="e">
        <f>ROUND(SUMIFS('[1]Доходы бюджета'!$R$1:$R$65536,'[1]Доходы бюджета'!$C$1:$C$65536,#REF!)/1000,0)+#REF!</f>
        <v>#VALUE!</v>
      </c>
      <c r="I42" s="114" t="e">
        <f t="shared" si="1"/>
        <v>#VALUE!</v>
      </c>
      <c r="J42" s="115"/>
      <c r="K42" s="115"/>
      <c r="L42" s="115"/>
      <c r="M42" s="115"/>
      <c r="N42" s="115"/>
      <c r="O42" s="115"/>
      <c r="P42" s="116"/>
      <c r="Q42" s="58">
        <v>2702582.5937600001</v>
      </c>
      <c r="R42" s="184">
        <v>3858452.9783299998</v>
      </c>
      <c r="S42" s="185">
        <f t="shared" si="4"/>
        <v>142.76910490131891</v>
      </c>
      <c r="T42" s="58">
        <v>2702533.2</v>
      </c>
      <c r="U42" s="184">
        <v>3858452.9783299998</v>
      </c>
      <c r="V42" s="186">
        <f t="shared" si="2"/>
        <v>142.77171426904206</v>
      </c>
      <c r="Y42" s="1"/>
    </row>
    <row r="43" spans="1:25" s="2" customFormat="1" ht="2.25" hidden="1" customHeight="1" x14ac:dyDescent="0.2">
      <c r="A43" s="40" t="s">
        <v>47</v>
      </c>
      <c r="B43" s="25"/>
      <c r="C43" s="47"/>
      <c r="D43" s="111" t="e">
        <f>ROUND(SUMIFS('[1]Доходы бюджета'!$G$1:$G$65536,'[1]Доходы бюджета'!$C$1:$C$65536,#REF!)/1000,0)+#REF!</f>
        <v>#VALUE!</v>
      </c>
      <c r="E43" s="112" t="e">
        <f>ROUND(SUMIFS('[1]Доходы бюджета'!$P$1:$P$65536,'[1]Доходы бюджета'!$C$1:$C$65536,#REF!)/1000,0)+#REF!</f>
        <v>#VALUE!</v>
      </c>
      <c r="F43" s="113" t="e">
        <f t="shared" si="12"/>
        <v>#VALUE!</v>
      </c>
      <c r="G43" s="112" t="e">
        <f>ROUND(SUMIFS('[1]Доходы бюджета'!$I$1:$I$65536,'[1]Доходы бюджета'!$C$1:$C$65536,#REF!)/1000,0)+#REF!</f>
        <v>#VALUE!</v>
      </c>
      <c r="H43" s="112" t="e">
        <f>ROUND(SUMIFS('[1]Доходы бюджета'!$R$1:$R$65536,'[1]Доходы бюджета'!$C$1:$C$65536,#REF!)/1000,0)+#REF!</f>
        <v>#VALUE!</v>
      </c>
      <c r="I43" s="114" t="e">
        <f t="shared" si="1"/>
        <v>#VALUE!</v>
      </c>
      <c r="J43" s="115"/>
      <c r="K43" s="115"/>
      <c r="L43" s="115"/>
      <c r="M43" s="115"/>
      <c r="N43" s="115"/>
      <c r="O43" s="115"/>
      <c r="P43" s="116"/>
      <c r="Q43" s="58"/>
      <c r="R43" s="184"/>
      <c r="S43" s="185" t="str">
        <f t="shared" si="4"/>
        <v/>
      </c>
      <c r="T43" s="58"/>
      <c r="U43" s="184"/>
      <c r="V43" s="186" t="str">
        <f t="shared" si="2"/>
        <v/>
      </c>
      <c r="Y43" s="1"/>
    </row>
    <row r="44" spans="1:25" s="2" customFormat="1" ht="12.75" x14ac:dyDescent="0.2">
      <c r="A44" s="41" t="s">
        <v>48</v>
      </c>
      <c r="B44" s="25">
        <v>592212</v>
      </c>
      <c r="C44" s="47">
        <v>592139</v>
      </c>
      <c r="D44" s="111" t="e">
        <f>ROUND(SUMIFS('[1]Доходы бюджета'!$G$1:$G$65536,'[1]Доходы бюджета'!$C$1:$C$65536,#REF!)/1000,0)+#REF!</f>
        <v>#VALUE!</v>
      </c>
      <c r="E44" s="112" t="e">
        <f>ROUND(SUMIFS('[1]Доходы бюджета'!$P$1:$P$65536,'[1]Доходы бюджета'!$C$1:$C$65536,#REF!)/1000,0)+#REF!</f>
        <v>#VALUE!</v>
      </c>
      <c r="F44" s="113" t="e">
        <f t="shared" si="12"/>
        <v>#VALUE!</v>
      </c>
      <c r="G44" s="112" t="e">
        <f>ROUND(SUMIFS('[1]Доходы бюджета'!$I$1:$I$65536,'[1]Доходы бюджета'!$C$1:$C$65536,#REF!)/1000,0)+#REF!</f>
        <v>#VALUE!</v>
      </c>
      <c r="H44" s="112" t="e">
        <f>ROUND(SUMIFS('[1]Доходы бюджета'!$R$1:$R$65536,'[1]Доходы бюджета'!$C$1:$C$65536,#REF!)/1000,0)+#REF!</f>
        <v>#VALUE!</v>
      </c>
      <c r="I44" s="114" t="e">
        <f t="shared" si="1"/>
        <v>#VALUE!</v>
      </c>
      <c r="J44" s="115"/>
      <c r="K44" s="115"/>
      <c r="L44" s="115"/>
      <c r="M44" s="115"/>
      <c r="N44" s="115"/>
      <c r="O44" s="115"/>
      <c r="P44" s="116"/>
      <c r="Q44" s="58">
        <v>709974.9</v>
      </c>
      <c r="R44" s="184">
        <v>451494.52004000003</v>
      </c>
      <c r="S44" s="185">
        <f t="shared" si="4"/>
        <v>63.593025618229603</v>
      </c>
      <c r="T44" s="58">
        <v>709974.9</v>
      </c>
      <c r="U44" s="184">
        <v>451494.52004000003</v>
      </c>
      <c r="V44" s="186">
        <f t="shared" si="2"/>
        <v>63.593025618229603</v>
      </c>
      <c r="Y44" s="1"/>
    </row>
    <row r="45" spans="1:25" s="2" customFormat="1" ht="12.75" x14ac:dyDescent="0.2">
      <c r="A45" s="41" t="s">
        <v>49</v>
      </c>
      <c r="B45" s="25">
        <v>3679</v>
      </c>
      <c r="C45" s="47"/>
      <c r="D45" s="111" t="e">
        <f>ROUND(SUMIFS('[1]Доходы бюджета'!$G$1:$G$65536,'[1]Доходы бюджета'!$C$1:$C$65536,#REF!)/1000,0)+#REF!</f>
        <v>#VALUE!</v>
      </c>
      <c r="E45" s="112" t="e">
        <f>ROUND(SUMIFS('[1]Доходы бюджета'!$P$1:$P$65536,'[1]Доходы бюджета'!$C$1:$C$65536,#REF!)/1000,0)+#REF!</f>
        <v>#VALUE!</v>
      </c>
      <c r="F45" s="113" t="e">
        <f t="shared" si="12"/>
        <v>#VALUE!</v>
      </c>
      <c r="G45" s="112" t="e">
        <f>ROUND(SUMIFS('[1]Доходы бюджета'!$I$1:$I$65536,'[1]Доходы бюджета'!$C$1:$C$65536,#REF!)/1000,0)+#REF!</f>
        <v>#VALUE!</v>
      </c>
      <c r="H45" s="112" t="e">
        <f>ROUND(SUMIFS('[1]Доходы бюджета'!$R$1:$R$65536,'[1]Доходы бюджета'!$C$1:$C$65536,#REF!)/1000,0)+#REF!</f>
        <v>#VALUE!</v>
      </c>
      <c r="I45" s="114" t="e">
        <f t="shared" si="1"/>
        <v>#VALUE!</v>
      </c>
      <c r="J45" s="115"/>
      <c r="K45" s="115"/>
      <c r="L45" s="115"/>
      <c r="M45" s="115"/>
      <c r="N45" s="115"/>
      <c r="O45" s="115"/>
      <c r="P45" s="116"/>
      <c r="Q45" s="58">
        <v>68113.481939999998</v>
      </c>
      <c r="R45" s="184">
        <v>77321.124209999994</v>
      </c>
      <c r="S45" s="185">
        <f t="shared" si="4"/>
        <v>113.51809070355682</v>
      </c>
      <c r="T45" s="58">
        <v>0</v>
      </c>
      <c r="U45" s="184">
        <v>21596.26857</v>
      </c>
      <c r="V45" s="186" t="str">
        <f t="shared" si="2"/>
        <v/>
      </c>
      <c r="Y45" s="1"/>
    </row>
    <row r="46" spans="1:25" s="2" customFormat="1" ht="13.5" customHeight="1" x14ac:dyDescent="0.2">
      <c r="A46" s="41" t="s">
        <v>50</v>
      </c>
      <c r="B46" s="25">
        <v>289076</v>
      </c>
      <c r="C46" s="47">
        <v>197815</v>
      </c>
      <c r="D46" s="111" t="e">
        <f>ROUND(SUMIFS('[1]Доходы бюджета'!$G$1:$G$65536,'[1]Доходы бюджета'!$C$1:$C$65536,#REF!)/1000,0)+#REF!</f>
        <v>#VALUE!</v>
      </c>
      <c r="E46" s="112" t="e">
        <f>ROUND(SUMIFS('[1]Доходы бюджета'!$P$1:$P$65536,'[1]Доходы бюджета'!$C$1:$C$65536,#REF!)/1000,0)+#REF!</f>
        <v>#VALUE!</v>
      </c>
      <c r="F46" s="113" t="e">
        <f t="shared" si="12"/>
        <v>#VALUE!</v>
      </c>
      <c r="G46" s="112" t="e">
        <f>ROUND(SUMIFS('[1]Доходы бюджета'!$I$1:$I$65536,'[1]Доходы бюджета'!$C$1:$C$65536,#REF!)/1000,0)+#REF!</f>
        <v>#VALUE!</v>
      </c>
      <c r="H46" s="112" t="e">
        <f>ROUND(SUMIFS('[1]Доходы бюджета'!$R$1:$R$65536,'[1]Доходы бюджета'!$C$1:$C$65536,#REF!)/1000,0)+#REF!</f>
        <v>#VALUE!</v>
      </c>
      <c r="I46" s="114" t="e">
        <f t="shared" si="1"/>
        <v>#VALUE!</v>
      </c>
      <c r="J46" s="115"/>
      <c r="K46" s="115"/>
      <c r="L46" s="115"/>
      <c r="M46" s="115"/>
      <c r="N46" s="115"/>
      <c r="O46" s="115"/>
      <c r="P46" s="116"/>
      <c r="Q46" s="58">
        <v>440891.19939999998</v>
      </c>
      <c r="R46" s="184">
        <v>119602.54956999999</v>
      </c>
      <c r="S46" s="185">
        <f t="shared" si="4"/>
        <v>27.127452245081031</v>
      </c>
      <c r="T46" s="58">
        <v>301691.40000000002</v>
      </c>
      <c r="U46" s="184">
        <v>629.14622999999995</v>
      </c>
      <c r="V46" s="186">
        <f t="shared" si="2"/>
        <v>0.20853966337787549</v>
      </c>
      <c r="Y46" s="1"/>
    </row>
    <row r="47" spans="1:25" s="4" customFormat="1" ht="39" customHeight="1" x14ac:dyDescent="0.2">
      <c r="A47" s="42" t="s">
        <v>51</v>
      </c>
      <c r="B47" s="30"/>
      <c r="C47" s="52"/>
      <c r="D47" s="111" t="e">
        <f>ROUND(SUMIFS('[1]Доходы бюджета'!$G$1:$G$65536,'[1]Доходы бюджета'!$C$1:$C$65536,#REF!)/1000,0)+#REF!</f>
        <v>#VALUE!</v>
      </c>
      <c r="E47" s="112" t="e">
        <f>ROUND(SUMIFS('[1]Доходы бюджета'!$P$1:$P$65536,'[1]Доходы бюджета'!$C$1:$C$65536,#REF!)/1000,0)+#REF!</f>
        <v>#VALUE!</v>
      </c>
      <c r="F47" s="113" t="e">
        <f t="shared" si="12"/>
        <v>#VALUE!</v>
      </c>
      <c r="G47" s="112" t="e">
        <f>ROUND(SUMIFS('[1]Доходы бюджета'!$I$1:$I$65536,'[1]Доходы бюджета'!$C$1:$C$65536,#REF!)/1000,0)+#REF!</f>
        <v>#VALUE!</v>
      </c>
      <c r="H47" s="112" t="e">
        <f>ROUND(SUMIFS('[1]Доходы бюджета'!$R$1:$R$65536,'[1]Доходы бюджета'!$C$1:$C$65536,#REF!)/1000,0)+#REF!</f>
        <v>#VALUE!</v>
      </c>
      <c r="I47" s="114" t="e">
        <f t="shared" si="1"/>
        <v>#VALUE!</v>
      </c>
      <c r="J47" s="146"/>
      <c r="K47" s="146"/>
      <c r="L47" s="146"/>
      <c r="M47" s="146"/>
      <c r="N47" s="146"/>
      <c r="O47" s="146"/>
      <c r="P47" s="147"/>
      <c r="Q47" s="58">
        <v>0</v>
      </c>
      <c r="R47" s="184">
        <v>-1348.4862700000001</v>
      </c>
      <c r="S47" s="185" t="str">
        <f t="shared" si="4"/>
        <v/>
      </c>
      <c r="T47" s="58">
        <v>0</v>
      </c>
      <c r="U47" s="184">
        <v>0</v>
      </c>
      <c r="V47" s="186" t="str">
        <f t="shared" si="2"/>
        <v/>
      </c>
      <c r="Y47" s="1"/>
    </row>
    <row r="48" spans="1:25" s="2" customFormat="1" ht="15.75" customHeight="1" x14ac:dyDescent="0.2">
      <c r="A48" s="43" t="s">
        <v>52</v>
      </c>
      <c r="B48" s="31">
        <v>5363</v>
      </c>
      <c r="C48" s="53">
        <v>100150</v>
      </c>
      <c r="D48" s="111" t="e">
        <f>ROUND(SUMIFS('[1]Доходы бюджета'!$G$1:$G$65536,'[1]Доходы бюджета'!$C$1:$C$65536,#REF!)/1000,0)+#REF!</f>
        <v>#VALUE!</v>
      </c>
      <c r="E48" s="112" t="e">
        <f>ROUND(SUMIFS('[1]Доходы бюджета'!$P$1:$P$65536,'[1]Доходы бюджета'!$C$1:$C$65536,#REF!)/1000,0)+#REF!</f>
        <v>#VALUE!</v>
      </c>
      <c r="F48" s="113" t="e">
        <f t="shared" si="12"/>
        <v>#VALUE!</v>
      </c>
      <c r="G48" s="112" t="e">
        <f>ROUND(SUMIFS('[1]Доходы бюджета'!$I$1:$I$65536,'[1]Доходы бюджета'!$C$1:$C$65536,#REF!)/1000,0)+#REF!</f>
        <v>#VALUE!</v>
      </c>
      <c r="H48" s="112" t="e">
        <f>ROUND(SUMIFS('[1]Доходы бюджета'!$R$1:$R$65536,'[1]Доходы бюджета'!$C$1:$C$65536,#REF!)/1000,0)+#REF!</f>
        <v>#VALUE!</v>
      </c>
      <c r="I48" s="114" t="e">
        <f t="shared" si="1"/>
        <v>#VALUE!</v>
      </c>
      <c r="J48" s="115"/>
      <c r="K48" s="115"/>
      <c r="L48" s="115"/>
      <c r="M48" s="115"/>
      <c r="N48" s="115"/>
      <c r="O48" s="115"/>
      <c r="P48" s="116"/>
      <c r="Q48" s="58">
        <v>0</v>
      </c>
      <c r="R48" s="184">
        <v>74625.685930000007</v>
      </c>
      <c r="S48" s="185" t="str">
        <f>IF(Q48=0,"",R48*100/Q48)</f>
        <v/>
      </c>
      <c r="T48" s="58">
        <v>0</v>
      </c>
      <c r="U48" s="184">
        <v>92563.718200000003</v>
      </c>
      <c r="V48" s="186" t="str">
        <f t="shared" si="2"/>
        <v/>
      </c>
      <c r="Y48" s="1"/>
    </row>
    <row r="49" spans="1:25" s="2" customFormat="1" ht="27.6" customHeight="1" x14ac:dyDescent="0.2">
      <c r="A49" s="43" t="s">
        <v>53</v>
      </c>
      <c r="B49" s="31">
        <v>-98219</v>
      </c>
      <c r="C49" s="53">
        <v>-98219</v>
      </c>
      <c r="D49" s="111" t="e">
        <f>ROUND(SUMIFS('[1]Доходы бюджета'!$G$1:$G$65536,'[1]Доходы бюджета'!$C$1:$C$65536,#REF!)/1000,0)+#REF!</f>
        <v>#VALUE!</v>
      </c>
      <c r="E49" s="112" t="e">
        <f>ROUND(SUMIFS('[1]Доходы бюджета'!$P$1:$P$65536,'[1]Доходы бюджета'!$C$1:$C$65536,#REF!)/1000,0)+#REF!</f>
        <v>#VALUE!</v>
      </c>
      <c r="F49" s="113" t="e">
        <f t="shared" si="12"/>
        <v>#VALUE!</v>
      </c>
      <c r="G49" s="112" t="e">
        <f>ROUND(SUMIFS('[1]Доходы бюджета'!$I$1:$I$65536,'[1]Доходы бюджета'!$C$1:$C$65536,#REF!)/1000,0)+#REF!</f>
        <v>#VALUE!</v>
      </c>
      <c r="H49" s="112" t="e">
        <f>ROUND(SUMIFS('[1]Доходы бюджета'!$R$1:$R$65536,'[1]Доходы бюджета'!$C$1:$C$65536,#REF!)/1000,0)+#REF!</f>
        <v>#VALUE!</v>
      </c>
      <c r="I49" s="114" t="e">
        <f t="shared" si="1"/>
        <v>#VALUE!</v>
      </c>
      <c r="J49" s="115"/>
      <c r="K49" s="115"/>
      <c r="L49" s="115"/>
      <c r="M49" s="115"/>
      <c r="N49" s="115"/>
      <c r="O49" s="115"/>
      <c r="P49" s="116"/>
      <c r="Q49" s="58">
        <v>0</v>
      </c>
      <c r="R49" s="184">
        <v>-71060.358779999995</v>
      </c>
      <c r="S49" s="185" t="str">
        <f>IF(Q49=0,"",R49*100/Q49)</f>
        <v/>
      </c>
      <c r="T49" s="58">
        <v>0</v>
      </c>
      <c r="U49" s="184">
        <v>-71060.358779999995</v>
      </c>
      <c r="V49" s="186" t="str">
        <f t="shared" si="2"/>
        <v/>
      </c>
      <c r="Y49" s="1"/>
    </row>
    <row r="50" spans="1:25" s="2" customFormat="1" ht="29.1" customHeight="1" thickBot="1" x14ac:dyDescent="0.25">
      <c r="A50" s="37" t="s">
        <v>54</v>
      </c>
      <c r="B50" s="32"/>
      <c r="C50" s="54"/>
      <c r="D50" s="148">
        <v>13556.438749999999</v>
      </c>
      <c r="E50" s="149"/>
      <c r="F50" s="150">
        <f t="shared" si="12"/>
        <v>0</v>
      </c>
      <c r="G50" s="149">
        <v>13556.438749999999</v>
      </c>
      <c r="H50" s="149"/>
      <c r="I50" s="151">
        <f t="shared" si="1"/>
        <v>0</v>
      </c>
      <c r="J50" s="137"/>
      <c r="K50" s="137"/>
      <c r="L50" s="137"/>
      <c r="M50" s="137"/>
      <c r="N50" s="137"/>
      <c r="O50" s="137"/>
      <c r="P50" s="138"/>
      <c r="Q50" s="197">
        <v>2335548.7203299999</v>
      </c>
      <c r="R50" s="190"/>
      <c r="S50" s="185"/>
      <c r="T50" s="197">
        <v>2260306.5</v>
      </c>
      <c r="U50" s="190"/>
      <c r="V50" s="186">
        <f t="shared" si="2"/>
        <v>0</v>
      </c>
      <c r="W50" s="16"/>
      <c r="X50" s="17"/>
      <c r="Y50" s="1"/>
    </row>
    <row r="51" spans="1:25" s="4" customFormat="1" ht="21.75" customHeight="1" thickBot="1" x14ac:dyDescent="0.25">
      <c r="A51" s="33" t="s">
        <v>55</v>
      </c>
      <c r="B51" s="28">
        <f t="shared" ref="B51:C51" si="13">B36+B37</f>
        <v>92140994</v>
      </c>
      <c r="C51" s="20">
        <f t="shared" si="13"/>
        <v>77179584</v>
      </c>
      <c r="D51" s="139" t="e">
        <f>D36+D37</f>
        <v>#VALUE!</v>
      </c>
      <c r="E51" s="104" t="e">
        <f>E36+E37</f>
        <v>#VALUE!</v>
      </c>
      <c r="F51" s="140" t="e">
        <f t="shared" si="0"/>
        <v>#VALUE!</v>
      </c>
      <c r="G51" s="104" t="e">
        <f>G36+G37</f>
        <v>#VALUE!</v>
      </c>
      <c r="H51" s="104" t="e">
        <f>H36+H37</f>
        <v>#VALUE!</v>
      </c>
      <c r="I51" s="100" t="e">
        <f t="shared" si="1"/>
        <v>#VALUE!</v>
      </c>
      <c r="J51" s="102"/>
      <c r="K51" s="102"/>
      <c r="L51" s="102"/>
      <c r="M51" s="102"/>
      <c r="N51" s="102"/>
      <c r="O51" s="102"/>
      <c r="P51" s="141"/>
      <c r="Q51" s="198">
        <v>160702062.34206998</v>
      </c>
      <c r="R51" s="21">
        <v>156070531.55505002</v>
      </c>
      <c r="S51" s="199">
        <f>IF(Q51=0,"",R51*100/Q51)</f>
        <v>97.117939421859248</v>
      </c>
      <c r="T51" s="198">
        <v>135120848.90000001</v>
      </c>
      <c r="U51" s="21">
        <v>131786731.77434002</v>
      </c>
      <c r="V51" s="180">
        <f t="shared" si="2"/>
        <v>97.532492466704753</v>
      </c>
      <c r="X51" s="12"/>
      <c r="Y51" s="7"/>
    </row>
    <row r="52" spans="1:25" s="4" customFormat="1" ht="17.45" customHeight="1" thickBot="1" x14ac:dyDescent="0.25">
      <c r="A52" s="233" t="s">
        <v>92</v>
      </c>
      <c r="B52" s="233"/>
      <c r="C52" s="233"/>
      <c r="D52" s="233"/>
      <c r="E52" s="233"/>
      <c r="F52" s="233"/>
      <c r="G52" s="233"/>
      <c r="H52" s="152"/>
      <c r="I52" s="152"/>
      <c r="J52" s="153"/>
      <c r="K52" s="153"/>
      <c r="L52" s="153"/>
      <c r="M52" s="153"/>
      <c r="N52" s="153"/>
      <c r="O52" s="153"/>
      <c r="P52" s="154"/>
    </row>
    <row r="53" spans="1:25" ht="26.25" customHeight="1" thickBot="1" x14ac:dyDescent="0.25">
      <c r="A53" s="218"/>
      <c r="B53" s="224" t="s">
        <v>91</v>
      </c>
      <c r="C53" s="225"/>
      <c r="D53" s="220" t="s">
        <v>2</v>
      </c>
      <c r="E53" s="221"/>
      <c r="F53" s="221"/>
      <c r="G53" s="221" t="s">
        <v>3</v>
      </c>
      <c r="H53" s="221"/>
      <c r="I53" s="221"/>
      <c r="J53" s="91"/>
      <c r="K53" s="91"/>
      <c r="L53" s="91"/>
      <c r="M53" s="91"/>
      <c r="N53" s="91"/>
      <c r="O53" s="91"/>
      <c r="P53" s="155"/>
      <c r="Q53" s="230" t="s">
        <v>2</v>
      </c>
      <c r="R53" s="231"/>
      <c r="S53" s="232"/>
      <c r="T53" s="230" t="s">
        <v>3</v>
      </c>
      <c r="U53" s="231"/>
      <c r="V53" s="232"/>
      <c r="W53" s="13"/>
      <c r="X53" s="2"/>
    </row>
    <row r="54" spans="1:25" ht="42" customHeight="1" thickBot="1" x14ac:dyDescent="0.25">
      <c r="A54" s="219"/>
      <c r="B54" s="63" t="s">
        <v>2</v>
      </c>
      <c r="C54" s="75" t="s">
        <v>3</v>
      </c>
      <c r="D54" s="156" t="s">
        <v>4</v>
      </c>
      <c r="E54" s="157" t="s">
        <v>5</v>
      </c>
      <c r="F54" s="158" t="s">
        <v>6</v>
      </c>
      <c r="G54" s="157" t="s">
        <v>4</v>
      </c>
      <c r="H54" s="157" t="s">
        <v>5</v>
      </c>
      <c r="I54" s="157" t="s">
        <v>6</v>
      </c>
      <c r="J54" s="159"/>
      <c r="K54" s="159"/>
      <c r="L54" s="159"/>
      <c r="M54" s="159"/>
      <c r="N54" s="159"/>
      <c r="O54" s="159"/>
      <c r="P54" s="160"/>
      <c r="Q54" s="85" t="s">
        <v>96</v>
      </c>
      <c r="R54" s="200" t="s">
        <v>5</v>
      </c>
      <c r="S54" s="201" t="s">
        <v>6</v>
      </c>
      <c r="T54" s="85" t="s">
        <v>96</v>
      </c>
      <c r="U54" s="200" t="s">
        <v>5</v>
      </c>
      <c r="V54" s="86" t="s">
        <v>6</v>
      </c>
      <c r="W54" s="14"/>
      <c r="X54" s="2"/>
    </row>
    <row r="55" spans="1:25" s="7" customFormat="1" ht="24" customHeight="1" x14ac:dyDescent="0.2">
      <c r="A55" s="67" t="s">
        <v>56</v>
      </c>
      <c r="B55" s="64">
        <v>5444717</v>
      </c>
      <c r="C55" s="76">
        <v>1729557</v>
      </c>
      <c r="D55" s="142" t="e">
        <f>ROUND(SUMIFS('[1]Расходы бюджета'!$G$1:$G$65536,'[1]Расходы бюджета'!$C$1:$C$65536,#REF!)/1000,0)+#REF!</f>
        <v>#VALUE!</v>
      </c>
      <c r="E55" s="143" t="e">
        <f>ROUND(SUMIFS('[1]Расходы бюджета'!$P$1:$P$65536,'[1]Расходы бюджета'!$C$1:$C$65536,#REF!)/1000,0)+#REF!</f>
        <v>#VALUE!</v>
      </c>
      <c r="F55" s="144" t="e">
        <f t="shared" ref="F55:F90" si="14">IF(D55=0,"",E55*100/D55)</f>
        <v>#VALUE!</v>
      </c>
      <c r="G55" s="143" t="e">
        <f>ROUND(SUMIFS('[1]Расходы бюджета'!$I$1:$I$65536,'[1]Расходы бюджета'!$C$1:$C$65536,#REF!)/1000,0)+#REF!</f>
        <v>#VALUE!</v>
      </c>
      <c r="H55" s="143" t="e">
        <f>ROUND(SUMIFS('[1]Расходы бюджета'!$R$1:$R$65536,'[1]Расходы бюджета'!$C$1:$C$65536,#REF!)/1000,0)+#REF!</f>
        <v>#VALUE!</v>
      </c>
      <c r="I55" s="145" t="e">
        <f t="shared" ref="I55:I90" si="15">IF(G55=0,"",H55/G55*100)</f>
        <v>#VALUE!</v>
      </c>
      <c r="J55" s="161"/>
      <c r="K55" s="161"/>
      <c r="L55" s="161"/>
      <c r="M55" s="161"/>
      <c r="N55" s="161"/>
      <c r="O55" s="161"/>
      <c r="P55" s="162"/>
      <c r="Q55" s="61">
        <v>11030787.748120001</v>
      </c>
      <c r="R55" s="195">
        <v>8435885.1025200002</v>
      </c>
      <c r="S55" s="196">
        <f t="shared" ref="S55:S90" si="16">IF(Q55=0,"",R55*100/Q55)</f>
        <v>76.475817458800663</v>
      </c>
      <c r="T55" s="61">
        <v>3885932.71851</v>
      </c>
      <c r="U55" s="195">
        <v>2642654.49107</v>
      </c>
      <c r="V55" s="202">
        <f t="shared" ref="V55:V90" si="17">IF(T55=0,"",U55/T55*100)</f>
        <v>68.005667686477196</v>
      </c>
      <c r="W55" s="15"/>
      <c r="X55" s="4"/>
    </row>
    <row r="56" spans="1:25" ht="25.5" customHeight="1" x14ac:dyDescent="0.2">
      <c r="A56" s="68" t="s">
        <v>57</v>
      </c>
      <c r="B56" s="65">
        <v>2830336</v>
      </c>
      <c r="C56" s="77">
        <v>383390</v>
      </c>
      <c r="D56" s="111" t="e">
        <f>D55-D57-D58-D59-D60-D61-D62</f>
        <v>#VALUE!</v>
      </c>
      <c r="E56" s="112" t="e">
        <f>E55-E57-E58-E59-E60-E61-E62</f>
        <v>#VALUE!</v>
      </c>
      <c r="F56" s="113" t="e">
        <f t="shared" si="14"/>
        <v>#VALUE!</v>
      </c>
      <c r="G56" s="112" t="e">
        <f>G55-G57-G58-G59-G60-G61-G62</f>
        <v>#VALUE!</v>
      </c>
      <c r="H56" s="112" t="e">
        <f>H55-H57-H58-H59-H60-H61-H62</f>
        <v>#VALUE!</v>
      </c>
      <c r="I56" s="114" t="e">
        <f t="shared" si="15"/>
        <v>#VALUE!</v>
      </c>
      <c r="J56" s="115"/>
      <c r="K56" s="115"/>
      <c r="L56" s="115"/>
      <c r="M56" s="115"/>
      <c r="N56" s="115"/>
      <c r="O56" s="115"/>
      <c r="P56" s="116"/>
      <c r="Q56" s="58">
        <v>3752589.0599099998</v>
      </c>
      <c r="R56" s="184">
        <v>3201438.3196100001</v>
      </c>
      <c r="S56" s="203">
        <f t="shared" si="16"/>
        <v>85.312787211685304</v>
      </c>
      <c r="T56" s="58">
        <v>498659.8</v>
      </c>
      <c r="U56" s="184">
        <v>419336.69375999999</v>
      </c>
      <c r="V56" s="186">
        <f t="shared" si="17"/>
        <v>84.09274093480164</v>
      </c>
    </row>
    <row r="57" spans="1:25" ht="12.75" x14ac:dyDescent="0.2">
      <c r="A57" s="68" t="s">
        <v>58</v>
      </c>
      <c r="B57" s="65">
        <v>308008</v>
      </c>
      <c r="C57" s="77">
        <v>308008</v>
      </c>
      <c r="D57" s="111" t="e">
        <f>ROUND(SUMIFS('[1]Расходы бюджета'!$G$1:$G$65536,'[1]Расходы бюджета'!$C$1:$C$65536,#REF!)/1000,0)+#REF!</f>
        <v>#VALUE!</v>
      </c>
      <c r="E57" s="112" t="e">
        <f>ROUND(SUMIFS('[1]Расходы бюджета'!$P$1:$P$65536,'[1]Расходы бюджета'!$C$1:$C$65536,#REF!)/1000,0)+#REF!</f>
        <v>#VALUE!</v>
      </c>
      <c r="F57" s="113" t="e">
        <f t="shared" ref="F57:F74" si="18">IF(D57=0,"",E57*100/D57)</f>
        <v>#VALUE!</v>
      </c>
      <c r="G57" s="112" t="e">
        <f>ROUND(SUMIFS('[1]Расходы бюджета'!$I$1:$I$65536,'[1]Расходы бюджета'!$C$1:$C$65536,#REF!)/1000,0)+#REF!</f>
        <v>#VALUE!</v>
      </c>
      <c r="H57" s="112" t="e">
        <f>ROUND(SUMIFS('[1]Расходы бюджета'!$R$1:$R$65536,'[1]Расходы бюджета'!$C$1:$C$65536,#REF!)/1000,0)+#REF!</f>
        <v>#VALUE!</v>
      </c>
      <c r="I57" s="114" t="e">
        <f t="shared" si="15"/>
        <v>#VALUE!</v>
      </c>
      <c r="J57" s="115"/>
      <c r="K57" s="115"/>
      <c r="L57" s="115"/>
      <c r="M57" s="115"/>
      <c r="N57" s="115"/>
      <c r="O57" s="115"/>
      <c r="P57" s="116"/>
      <c r="Q57" s="58">
        <v>581356</v>
      </c>
      <c r="R57" s="184">
        <v>493461.77622</v>
      </c>
      <c r="S57" s="203">
        <f t="shared" si="16"/>
        <v>84.881170267443707</v>
      </c>
      <c r="T57" s="58">
        <v>581356</v>
      </c>
      <c r="U57" s="184">
        <v>493461.77622</v>
      </c>
      <c r="V57" s="186">
        <f t="shared" si="17"/>
        <v>84.881170267443693</v>
      </c>
      <c r="W57" s="9"/>
    </row>
    <row r="58" spans="1:25" ht="39.75" customHeight="1" x14ac:dyDescent="0.2">
      <c r="A58" s="68" t="s">
        <v>59</v>
      </c>
      <c r="B58" s="65">
        <v>706634</v>
      </c>
      <c r="C58" s="77">
        <v>263332</v>
      </c>
      <c r="D58" s="111" t="e">
        <f>ROUND(SUMIFS('[1]Расходы бюджета'!$G$1:$G$65536,'[1]Расходы бюджета'!$C$1:$C$65536,#REF!)/1000,0)+#REF!</f>
        <v>#VALUE!</v>
      </c>
      <c r="E58" s="112" t="e">
        <f>ROUND(SUMIFS('[1]Расходы бюджета'!$P$1:$P$65536,'[1]Расходы бюджета'!$C$1:$C$65536,#REF!)/1000,0)+#REF!</f>
        <v>#VALUE!</v>
      </c>
      <c r="F58" s="113" t="e">
        <f t="shared" si="18"/>
        <v>#VALUE!</v>
      </c>
      <c r="G58" s="112" t="e">
        <f>ROUND(SUMIFS('[1]Расходы бюджета'!$I$1:$I$65536,'[1]Расходы бюджета'!$C$1:$C$65536,#REF!)/1000,0)+#REF!</f>
        <v>#VALUE!</v>
      </c>
      <c r="H58" s="112" t="e">
        <f>ROUND(SUMIFS('[1]Расходы бюджета'!$R$1:$R$65536,'[1]Расходы бюджета'!$C$1:$C$65536,#REF!)/1000,0)+#REF!</f>
        <v>#VALUE!</v>
      </c>
      <c r="I58" s="114" t="e">
        <f t="shared" si="15"/>
        <v>#VALUE!</v>
      </c>
      <c r="J58" s="115"/>
      <c r="K58" s="115"/>
      <c r="L58" s="115"/>
      <c r="M58" s="115"/>
      <c r="N58" s="115"/>
      <c r="O58" s="115"/>
      <c r="P58" s="116"/>
      <c r="Q58" s="58">
        <v>1037805.79076</v>
      </c>
      <c r="R58" s="184">
        <v>875939.78061000002</v>
      </c>
      <c r="S58" s="203">
        <f t="shared" si="16"/>
        <v>84.40305386699923</v>
      </c>
      <c r="T58" s="58">
        <v>308056.40000000002</v>
      </c>
      <c r="U58" s="184">
        <v>258536.77746000001</v>
      </c>
      <c r="V58" s="186">
        <f t="shared" si="17"/>
        <v>83.925144051543811</v>
      </c>
      <c r="W58" s="9"/>
    </row>
    <row r="59" spans="1:25" ht="12.75" x14ac:dyDescent="0.2">
      <c r="A59" s="68" t="s">
        <v>60</v>
      </c>
      <c r="B59" s="65">
        <v>190745</v>
      </c>
      <c r="C59" s="77">
        <v>58228</v>
      </c>
      <c r="D59" s="111" t="e">
        <f>ROUND(SUMIFS('[1]Расходы бюджета'!$G$1:$G$65536,'[1]Расходы бюджета'!$C$1:$C$65536,#REF!)/1000,0)+#REF!</f>
        <v>#VALUE!</v>
      </c>
      <c r="E59" s="112" t="e">
        <f>ROUND(SUMIFS('[1]Расходы бюджета'!$P$1:$P$65536,'[1]Расходы бюджета'!$C$1:$C$65536,#REF!)/1000,0)+#REF!</f>
        <v>#VALUE!</v>
      </c>
      <c r="F59" s="113" t="e">
        <f t="shared" si="18"/>
        <v>#VALUE!</v>
      </c>
      <c r="G59" s="112" t="e">
        <f>ROUND(SUMIFS('[1]Расходы бюджета'!$I$1:$I$65536,'[1]Расходы бюджета'!$C$1:$C$65536,#REF!)/1000,0)+#REF!</f>
        <v>#VALUE!</v>
      </c>
      <c r="H59" s="112" t="e">
        <f>ROUND(SUMIFS('[1]Расходы бюджета'!$R$1:$R$65536,'[1]Расходы бюджета'!$C$1:$C$65536,#REF!)/1000,0)+#REF!</f>
        <v>#VALUE!</v>
      </c>
      <c r="I59" s="114" t="e">
        <f t="shared" si="15"/>
        <v>#VALUE!</v>
      </c>
      <c r="J59" s="115"/>
      <c r="K59" s="115"/>
      <c r="L59" s="115"/>
      <c r="M59" s="115"/>
      <c r="N59" s="115"/>
      <c r="O59" s="115"/>
      <c r="P59" s="116"/>
      <c r="Q59" s="58">
        <v>86969.920440000002</v>
      </c>
      <c r="R59" s="184">
        <v>78804.076489999992</v>
      </c>
      <c r="S59" s="203">
        <f t="shared" si="16"/>
        <v>90.610726204316151</v>
      </c>
      <c r="T59" s="58">
        <v>73597.899999999994</v>
      </c>
      <c r="U59" s="184">
        <v>65486.040729999993</v>
      </c>
      <c r="V59" s="186">
        <f t="shared" si="17"/>
        <v>88.978137596317282</v>
      </c>
      <c r="W59" s="9"/>
    </row>
    <row r="60" spans="1:25" ht="12.75" x14ac:dyDescent="0.2">
      <c r="A60" s="68" t="s">
        <v>61</v>
      </c>
      <c r="B60" s="65">
        <v>1</v>
      </c>
      <c r="C60" s="77"/>
      <c r="D60" s="111" t="e">
        <f>ROUND(SUMIFS('[1]Расходы бюджета'!$G$1:$G$65536,'[1]Расходы бюджета'!$C$1:$C$65536,#REF!)/1000,0)+#REF!</f>
        <v>#VALUE!</v>
      </c>
      <c r="E60" s="112" t="e">
        <f>ROUND(SUMIFS('[1]Расходы бюджета'!$P$1:$P$65536,'[1]Расходы бюджета'!$C$1:$C$65536,#REF!)/1000,0)+#REF!</f>
        <v>#VALUE!</v>
      </c>
      <c r="F60" s="113" t="e">
        <f t="shared" si="18"/>
        <v>#VALUE!</v>
      </c>
      <c r="G60" s="112" t="e">
        <f>ROUND(SUMIFS('[1]Расходы бюджета'!$I$1:$I$65536,'[1]Расходы бюджета'!$C$1:$C$65536,#REF!)/1000,0)+#REF!</f>
        <v>#VALUE!</v>
      </c>
      <c r="H60" s="112" t="e">
        <f>ROUND(SUMIFS('[1]Расходы бюджета'!$R$1:$R$65536,'[1]Расходы бюджета'!$C$1:$C$65536,#REF!)/1000,0)+#REF!</f>
        <v>#VALUE!</v>
      </c>
      <c r="I60" s="114" t="e">
        <f t="shared" si="15"/>
        <v>#VALUE!</v>
      </c>
      <c r="J60" s="115"/>
      <c r="K60" s="115"/>
      <c r="L60" s="115"/>
      <c r="M60" s="115"/>
      <c r="N60" s="115"/>
      <c r="O60" s="115"/>
      <c r="P60" s="116"/>
      <c r="Q60" s="58">
        <v>132292.19425</v>
      </c>
      <c r="R60" s="184">
        <v>0</v>
      </c>
      <c r="S60" s="203">
        <f>IF(Q60=0,"",R60*100/Q60)</f>
        <v>0</v>
      </c>
      <c r="T60" s="58">
        <v>57956</v>
      </c>
      <c r="U60" s="184">
        <v>0</v>
      </c>
      <c r="V60" s="186">
        <f t="shared" si="17"/>
        <v>0</v>
      </c>
      <c r="W60" s="9"/>
    </row>
    <row r="61" spans="1:25" ht="24" x14ac:dyDescent="0.2">
      <c r="A61" s="68" t="s">
        <v>62</v>
      </c>
      <c r="B61" s="65">
        <v>52682</v>
      </c>
      <c r="C61" s="77">
        <v>52682</v>
      </c>
      <c r="D61" s="111" t="e">
        <f>ROUND(SUMIFS('[1]Расходы бюджета'!$G$1:$G$65536,'[1]Расходы бюджета'!$C$1:$C$65536,#REF!)/1000,0)+#REF!</f>
        <v>#VALUE!</v>
      </c>
      <c r="E61" s="112" t="e">
        <f>ROUND(SUMIFS('[1]Расходы бюджета'!$P$1:$P$65536,'[1]Расходы бюджета'!$C$1:$C$65536,#REF!)/1000,0)+#REF!</f>
        <v>#VALUE!</v>
      </c>
      <c r="F61" s="113" t="e">
        <f t="shared" si="18"/>
        <v>#VALUE!</v>
      </c>
      <c r="G61" s="112" t="e">
        <f>ROUND(SUMIFS('[1]Расходы бюджета'!$I$1:$I$65536,'[1]Расходы бюджета'!$C$1:$C$65536,#REF!)/1000,0)+#REF!</f>
        <v>#VALUE!</v>
      </c>
      <c r="H61" s="112" t="e">
        <f>ROUND(SUMIFS('[1]Расходы бюджета'!$R$1:$R$65536,'[1]Расходы бюджета'!$C$1:$C$65536,#REF!)/1000,0)+#REF!</f>
        <v>#VALUE!</v>
      </c>
      <c r="I61" s="114" t="e">
        <f t="shared" si="15"/>
        <v>#VALUE!</v>
      </c>
      <c r="J61" s="115"/>
      <c r="K61" s="115"/>
      <c r="L61" s="115"/>
      <c r="M61" s="115"/>
      <c r="N61" s="115"/>
      <c r="O61" s="115"/>
      <c r="P61" s="116"/>
      <c r="Q61" s="58">
        <v>39074.199999999997</v>
      </c>
      <c r="R61" s="184">
        <v>38250.758419999998</v>
      </c>
      <c r="S61" s="203">
        <f t="shared" si="16"/>
        <v>97.892620757430734</v>
      </c>
      <c r="T61" s="58">
        <v>39074.199999999997</v>
      </c>
      <c r="U61" s="184">
        <v>38250.758419999998</v>
      </c>
      <c r="V61" s="186">
        <f t="shared" si="17"/>
        <v>97.892620757430734</v>
      </c>
      <c r="W61" s="9"/>
    </row>
    <row r="62" spans="1:25" ht="15.6" customHeight="1" x14ac:dyDescent="0.2">
      <c r="A62" s="68" t="s">
        <v>63</v>
      </c>
      <c r="B62" s="65">
        <v>1356311</v>
      </c>
      <c r="C62" s="77">
        <v>663917</v>
      </c>
      <c r="D62" s="111" t="e">
        <f>ROUND(SUMIFS('[1]Расходы бюджета'!$G$1:$G$65536,'[1]Расходы бюджета'!$C$1:$C$65536,#REF!)/1000,0)+#REF!</f>
        <v>#VALUE!</v>
      </c>
      <c r="E62" s="112" t="e">
        <f>ROUND(SUMIFS('[1]Расходы бюджета'!$P$1:$P$65536,'[1]Расходы бюджета'!$C$1:$C$65536,#REF!)/1000,0)+#REF!</f>
        <v>#VALUE!</v>
      </c>
      <c r="F62" s="113" t="e">
        <f t="shared" si="18"/>
        <v>#VALUE!</v>
      </c>
      <c r="G62" s="112" t="e">
        <f>ROUND(SUMIFS('[1]Расходы бюджета'!$I$1:$I$65536,'[1]Расходы бюджета'!$C$1:$C$65536,#REF!)/1000,0)+#REF!</f>
        <v>#VALUE!</v>
      </c>
      <c r="H62" s="112" t="e">
        <f>ROUND(SUMIFS('[1]Расходы бюджета'!$R$1:$R$65536,'[1]Расходы бюджета'!$C$1:$C$65536,#REF!)/1000,0)+#REF!</f>
        <v>#VALUE!</v>
      </c>
      <c r="I62" s="114" t="e">
        <f t="shared" si="15"/>
        <v>#VALUE!</v>
      </c>
      <c r="J62" s="115"/>
      <c r="K62" s="115"/>
      <c r="L62" s="115"/>
      <c r="M62" s="115"/>
      <c r="N62" s="115"/>
      <c r="O62" s="115"/>
      <c r="P62" s="116"/>
      <c r="Q62" s="58">
        <v>5400700.5827600006</v>
      </c>
      <c r="R62" s="184">
        <v>3747990.3911700002</v>
      </c>
      <c r="S62" s="203">
        <f t="shared" si="16"/>
        <v>69.398225910435656</v>
      </c>
      <c r="T62" s="58">
        <v>2327232.4185100002</v>
      </c>
      <c r="U62" s="184">
        <v>1367582.4444800001</v>
      </c>
      <c r="V62" s="186">
        <f t="shared" si="17"/>
        <v>58.764325969452948</v>
      </c>
      <c r="W62" s="9"/>
    </row>
    <row r="63" spans="1:25" s="7" customFormat="1" ht="12.75" x14ac:dyDescent="0.2">
      <c r="A63" s="69" t="s">
        <v>64</v>
      </c>
      <c r="B63" s="66">
        <v>53630</v>
      </c>
      <c r="C63" s="78">
        <v>51680</v>
      </c>
      <c r="D63" s="163" t="e">
        <f>ROUND(SUMIFS('[1]Расходы бюджета'!$G$1:$G$65536,'[1]Расходы бюджета'!$C$1:$C$65536,#REF!)/1000,0)+#REF!</f>
        <v>#VALUE!</v>
      </c>
      <c r="E63" s="164" t="e">
        <f>ROUND(SUMIFS('[1]Расходы бюджета'!$P$1:$P$65536,'[1]Расходы бюджета'!$C$1:$C$65536,#REF!)/1000,0)+#REF!</f>
        <v>#VALUE!</v>
      </c>
      <c r="F63" s="165" t="e">
        <f t="shared" si="18"/>
        <v>#VALUE!</v>
      </c>
      <c r="G63" s="164" t="e">
        <f>ROUND(SUMIFS('[1]Расходы бюджета'!$I$1:$I$65536,'[1]Расходы бюджета'!$C$1:$C$65536,#REF!)/1000,0)+#REF!</f>
        <v>#VALUE!</v>
      </c>
      <c r="H63" s="164" t="e">
        <f>ROUND(SUMIFS('[1]Расходы бюджета'!$R$1:$R$65536,'[1]Расходы бюджета'!$C$1:$C$65536,#REF!)/1000,0)+#REF!</f>
        <v>#VALUE!</v>
      </c>
      <c r="I63" s="166" t="e">
        <f t="shared" si="15"/>
        <v>#VALUE!</v>
      </c>
      <c r="J63" s="146"/>
      <c r="K63" s="146"/>
      <c r="L63" s="146"/>
      <c r="M63" s="146"/>
      <c r="N63" s="146"/>
      <c r="O63" s="146"/>
      <c r="P63" s="147"/>
      <c r="Q63" s="82">
        <v>159432.788</v>
      </c>
      <c r="R63" s="204">
        <v>138689.34805</v>
      </c>
      <c r="S63" s="205">
        <f t="shared" si="16"/>
        <v>86.989225861119607</v>
      </c>
      <c r="T63" s="82">
        <v>152007.70000000001</v>
      </c>
      <c r="U63" s="204">
        <v>134685.42375999998</v>
      </c>
      <c r="V63" s="206">
        <f t="shared" si="17"/>
        <v>88.604342911576168</v>
      </c>
      <c r="W63" s="8"/>
    </row>
    <row r="64" spans="1:25" s="7" customFormat="1" ht="27.95" customHeight="1" x14ac:dyDescent="0.2">
      <c r="A64" s="69" t="s">
        <v>95</v>
      </c>
      <c r="B64" s="66">
        <v>544267</v>
      </c>
      <c r="C64" s="78">
        <v>287527</v>
      </c>
      <c r="D64" s="163" t="e">
        <f>ROUND(SUMIFS('[1]Расходы бюджета'!$G$1:$G$65536,'[1]Расходы бюджета'!$C$1:$C$65536,#REF!)/1000,0)+#REF!</f>
        <v>#VALUE!</v>
      </c>
      <c r="E64" s="164" t="e">
        <f>ROUND(SUMIFS('[1]Расходы бюджета'!$P$1:$P$65536,'[1]Расходы бюджета'!$C$1:$C$65536,#REF!)/1000,0)+#REF!</f>
        <v>#VALUE!</v>
      </c>
      <c r="F64" s="165" t="e">
        <f t="shared" si="18"/>
        <v>#VALUE!</v>
      </c>
      <c r="G64" s="164" t="e">
        <f>ROUND(SUMIFS('[1]Расходы бюджета'!$I$1:$I$65536,'[1]Расходы бюджета'!$C$1:$C$65536,#REF!)/1000,0)+#REF!</f>
        <v>#VALUE!</v>
      </c>
      <c r="H64" s="164" t="e">
        <f>ROUND(SUMIFS('[1]Расходы бюджета'!$R$1:$R$65536,'[1]Расходы бюджета'!$C$1:$C$65536,#REF!)/1000,0)+#REF!</f>
        <v>#VALUE!</v>
      </c>
      <c r="I64" s="166" t="e">
        <f t="shared" si="15"/>
        <v>#VALUE!</v>
      </c>
      <c r="J64" s="146"/>
      <c r="K64" s="146"/>
      <c r="L64" s="146"/>
      <c r="M64" s="146"/>
      <c r="N64" s="146"/>
      <c r="O64" s="146"/>
      <c r="P64" s="147"/>
      <c r="Q64" s="82">
        <v>1585418.9868099999</v>
      </c>
      <c r="R64" s="204">
        <v>1249957.85938</v>
      </c>
      <c r="S64" s="205">
        <f t="shared" si="16"/>
        <v>78.840853413457808</v>
      </c>
      <c r="T64" s="82">
        <v>1008760.6</v>
      </c>
      <c r="U64" s="204">
        <v>748966.76286999998</v>
      </c>
      <c r="V64" s="206">
        <f t="shared" si="17"/>
        <v>74.246234723084939</v>
      </c>
      <c r="W64" s="8"/>
    </row>
    <row r="65" spans="1:23" s="7" customFormat="1" ht="14.1" customHeight="1" x14ac:dyDescent="0.2">
      <c r="A65" s="69" t="s">
        <v>65</v>
      </c>
      <c r="B65" s="66">
        <v>16541521</v>
      </c>
      <c r="C65" s="78">
        <v>14656965</v>
      </c>
      <c r="D65" s="163" t="e">
        <f>ROUND(SUMIFS('[1]Расходы бюджета'!$G$1:$G$65536,'[1]Расходы бюджета'!$C$1:$C$65536,#REF!)/1000,0)+#REF!</f>
        <v>#VALUE!</v>
      </c>
      <c r="E65" s="164" t="e">
        <f>ROUND(SUMIFS('[1]Расходы бюджета'!$P$1:$P$65536,'[1]Расходы бюджета'!$C$1:$C$65536,#REF!)/1000,0)+#REF!</f>
        <v>#VALUE!</v>
      </c>
      <c r="F65" s="165" t="e">
        <f t="shared" si="18"/>
        <v>#VALUE!</v>
      </c>
      <c r="G65" s="164" t="e">
        <f>ROUND(SUMIFS('[1]Расходы бюджета'!$I$1:$I$65536,'[1]Расходы бюджета'!$C$1:$C$65536,#REF!)/1000,0)+#REF!</f>
        <v>#VALUE!</v>
      </c>
      <c r="H65" s="164" t="e">
        <f>ROUND(SUMIFS('[1]Расходы бюджета'!$R$1:$R$65536,'[1]Расходы бюджета'!$C$1:$C$65536,#REF!)/1000,0)+#REF!</f>
        <v>#VALUE!</v>
      </c>
      <c r="I65" s="166" t="e">
        <f t="shared" si="15"/>
        <v>#VALUE!</v>
      </c>
      <c r="J65" s="146"/>
      <c r="K65" s="146"/>
      <c r="L65" s="146"/>
      <c r="M65" s="146"/>
      <c r="N65" s="146"/>
      <c r="O65" s="146"/>
      <c r="P65" s="147"/>
      <c r="Q65" s="82">
        <v>41307017.166949995</v>
      </c>
      <c r="R65" s="204">
        <v>32524247.7995</v>
      </c>
      <c r="S65" s="205">
        <f t="shared" si="16"/>
        <v>78.737827202693424</v>
      </c>
      <c r="T65" s="82">
        <v>34956318.259999998</v>
      </c>
      <c r="U65" s="204">
        <v>27911140.774700001</v>
      </c>
      <c r="V65" s="206">
        <f t="shared" si="17"/>
        <v>79.84576798706604</v>
      </c>
      <c r="W65" s="8"/>
    </row>
    <row r="66" spans="1:23" ht="12.75" x14ac:dyDescent="0.2">
      <c r="A66" s="68" t="s">
        <v>66</v>
      </c>
      <c r="B66" s="65">
        <v>243647</v>
      </c>
      <c r="C66" s="77">
        <v>243647</v>
      </c>
      <c r="D66" s="111" t="e">
        <f>ROUND(SUMIFS('[1]Расходы бюджета'!$G$1:$G$65536,'[1]Расходы бюджета'!$C$1:$C$65536,#REF!)/1000,0)+#REF!</f>
        <v>#VALUE!</v>
      </c>
      <c r="E66" s="112" t="e">
        <f>ROUND(SUMIFS('[1]Расходы бюджета'!$P$1:$P$65536,'[1]Расходы бюджета'!$C$1:$C$65536,#REF!)/1000,0)+#REF!</f>
        <v>#VALUE!</v>
      </c>
      <c r="F66" s="113" t="e">
        <f t="shared" si="18"/>
        <v>#VALUE!</v>
      </c>
      <c r="G66" s="112" t="e">
        <f>ROUND(SUMIFS('[1]Расходы бюджета'!$I$1:$I$65536,'[1]Расходы бюджета'!$C$1:$C$65536,#REF!)/1000,0)+#REF!</f>
        <v>#VALUE!</v>
      </c>
      <c r="H66" s="112" t="e">
        <f>ROUND(SUMIFS('[1]Расходы бюджета'!$R$1:$R$65536,'[1]Расходы бюджета'!$C$1:$C$65536,#REF!)/1000,0)+#REF!</f>
        <v>#VALUE!</v>
      </c>
      <c r="I66" s="114" t="e">
        <f t="shared" si="15"/>
        <v>#VALUE!</v>
      </c>
      <c r="J66" s="115"/>
      <c r="K66" s="115"/>
      <c r="L66" s="115"/>
      <c r="M66" s="115"/>
      <c r="N66" s="115"/>
      <c r="O66" s="115"/>
      <c r="P66" s="116"/>
      <c r="Q66" s="58">
        <v>527332.6</v>
      </c>
      <c r="R66" s="184">
        <v>463529.41279999999</v>
      </c>
      <c r="S66" s="203">
        <f t="shared" si="16"/>
        <v>87.900769419527649</v>
      </c>
      <c r="T66" s="58">
        <v>527332.6</v>
      </c>
      <c r="U66" s="184">
        <v>463529.41279999999</v>
      </c>
      <c r="V66" s="186">
        <f t="shared" si="17"/>
        <v>87.900769419527634</v>
      </c>
      <c r="W66" s="9"/>
    </row>
    <row r="67" spans="1:23" ht="12.75" x14ac:dyDescent="0.2">
      <c r="A67" s="68" t="s">
        <v>67</v>
      </c>
      <c r="B67" s="65">
        <v>66286</v>
      </c>
      <c r="C67" s="77">
        <v>66286</v>
      </c>
      <c r="D67" s="111" t="e">
        <f>ROUND(SUMIFS('[1]Расходы бюджета'!$G$1:$G$65536,'[1]Расходы бюджета'!$C$1:$C$65536,#REF!)/1000,0)+#REF!</f>
        <v>#VALUE!</v>
      </c>
      <c r="E67" s="112" t="e">
        <f>ROUND(SUMIFS('[1]Расходы бюджета'!$P$1:$P$65536,'[1]Расходы бюджета'!$C$1:$C$65536,#REF!)/1000,0)+#REF!</f>
        <v>#VALUE!</v>
      </c>
      <c r="F67" s="113" t="e">
        <f t="shared" si="18"/>
        <v>#VALUE!</v>
      </c>
      <c r="G67" s="112" t="e">
        <f>ROUND(SUMIFS('[1]Расходы бюджета'!$I$1:$I$65536,'[1]Расходы бюджета'!$C$1:$C$65536,#REF!)/1000,0)+#REF!</f>
        <v>#VALUE!</v>
      </c>
      <c r="H67" s="112" t="e">
        <f>ROUND(SUMIFS('[1]Расходы бюджета'!$R$1:$R$65536,'[1]Расходы бюджета'!$C$1:$C$65536,#REF!)/1000,0)+#REF!</f>
        <v>#VALUE!</v>
      </c>
      <c r="I67" s="114" t="e">
        <f t="shared" si="15"/>
        <v>#VALUE!</v>
      </c>
      <c r="J67" s="115"/>
      <c r="K67" s="115"/>
      <c r="L67" s="115"/>
      <c r="M67" s="115"/>
      <c r="N67" s="115"/>
      <c r="O67" s="115"/>
      <c r="P67" s="116"/>
      <c r="Q67" s="58">
        <v>135728.6</v>
      </c>
      <c r="R67" s="184">
        <v>109033.92742000001</v>
      </c>
      <c r="S67" s="203">
        <f t="shared" si="16"/>
        <v>80.332315679967223</v>
      </c>
      <c r="T67" s="58">
        <v>135728.6</v>
      </c>
      <c r="U67" s="184">
        <v>109033.92742000001</v>
      </c>
      <c r="V67" s="186">
        <f t="shared" si="17"/>
        <v>80.332315679967223</v>
      </c>
      <c r="W67" s="9"/>
    </row>
    <row r="68" spans="1:23" ht="12.75" x14ac:dyDescent="0.2">
      <c r="A68" s="68" t="s">
        <v>68</v>
      </c>
      <c r="B68" s="65">
        <v>8725</v>
      </c>
      <c r="C68" s="77">
        <v>8725</v>
      </c>
      <c r="D68" s="111" t="e">
        <f>ROUND(SUMIFS('[1]Расходы бюджета'!$G$1:$G$65536,'[1]Расходы бюджета'!$C$1:$C$65536,#REF!)/1000,0)+#REF!</f>
        <v>#VALUE!</v>
      </c>
      <c r="E68" s="112" t="e">
        <f>ROUND(SUMIFS('[1]Расходы бюджета'!$P$1:$P$65536,'[1]Расходы бюджета'!$C$1:$C$65536,#REF!)/1000,0)+#REF!</f>
        <v>#VALUE!</v>
      </c>
      <c r="F68" s="113" t="e">
        <f t="shared" si="18"/>
        <v>#VALUE!</v>
      </c>
      <c r="G68" s="112" t="e">
        <f>ROUND(SUMIFS('[1]Расходы бюджета'!$I$1:$I$65536,'[1]Расходы бюджета'!$C$1:$C$65536,#REF!)/1000,0)+#REF!</f>
        <v>#VALUE!</v>
      </c>
      <c r="H68" s="112" t="e">
        <f>ROUND(SUMIFS('[1]Расходы бюджета'!$R$1:$R$65536,'[1]Расходы бюджета'!$C$1:$C$65536,#REF!)/1000,0)+#REF!</f>
        <v>#VALUE!</v>
      </c>
      <c r="I68" s="114" t="e">
        <f t="shared" si="15"/>
        <v>#VALUE!</v>
      </c>
      <c r="J68" s="115"/>
      <c r="K68" s="115"/>
      <c r="L68" s="115"/>
      <c r="M68" s="115"/>
      <c r="N68" s="115"/>
      <c r="O68" s="115"/>
      <c r="P68" s="116"/>
      <c r="Q68" s="58">
        <v>10265.700000000001</v>
      </c>
      <c r="R68" s="184">
        <v>9727.5516800000005</v>
      </c>
      <c r="S68" s="203">
        <f t="shared" si="16"/>
        <v>94.757802000837742</v>
      </c>
      <c r="T68" s="58">
        <v>10265.700000000001</v>
      </c>
      <c r="U68" s="184">
        <v>9727.5516800000005</v>
      </c>
      <c r="V68" s="186">
        <f t="shared" si="17"/>
        <v>94.757802000837742</v>
      </c>
      <c r="W68" s="9"/>
    </row>
    <row r="69" spans="1:23" ht="12.75" x14ac:dyDescent="0.2">
      <c r="A69" s="68" t="s">
        <v>69</v>
      </c>
      <c r="B69" s="65">
        <v>6447742</v>
      </c>
      <c r="C69" s="77">
        <v>6440915</v>
      </c>
      <c r="D69" s="111" t="e">
        <f>ROUND(SUMIFS('[1]Расходы бюджета'!$G$1:$G$65536,'[1]Расходы бюджета'!$C$1:$C$65536,#REF!)/1000,0)+#REF!</f>
        <v>#VALUE!</v>
      </c>
      <c r="E69" s="112" t="e">
        <f>ROUND(SUMIFS('[1]Расходы бюджета'!$P$1:$P$65536,'[1]Расходы бюджета'!$C$1:$C$65536,#REF!)/1000,0)+#REF!</f>
        <v>#VALUE!</v>
      </c>
      <c r="F69" s="113" t="e">
        <f t="shared" si="18"/>
        <v>#VALUE!</v>
      </c>
      <c r="G69" s="112" t="e">
        <f>ROUND(SUMIFS('[1]Расходы бюджета'!$I$1:$I$65536,'[1]Расходы бюджета'!$C$1:$C$65536,#REF!)/1000,0)+#REF!</f>
        <v>#VALUE!</v>
      </c>
      <c r="H69" s="112" t="e">
        <f>ROUND(SUMIFS('[1]Расходы бюджета'!$R$1:$R$65536,'[1]Расходы бюджета'!$C$1:$C$65536,#REF!)/1000,0)+#REF!</f>
        <v>#VALUE!</v>
      </c>
      <c r="I69" s="114" t="e">
        <f t="shared" si="15"/>
        <v>#VALUE!</v>
      </c>
      <c r="J69" s="115"/>
      <c r="K69" s="115"/>
      <c r="L69" s="115"/>
      <c r="M69" s="115"/>
      <c r="N69" s="115"/>
      <c r="O69" s="115"/>
      <c r="P69" s="116"/>
      <c r="Q69" s="58">
        <v>4784274.5932399994</v>
      </c>
      <c r="R69" s="184">
        <v>4305595.4768400006</v>
      </c>
      <c r="S69" s="203">
        <f t="shared" si="16"/>
        <v>89.994739911535291</v>
      </c>
      <c r="T69" s="58">
        <v>4770138</v>
      </c>
      <c r="U69" s="184">
        <v>4287864.7737800004</v>
      </c>
      <c r="V69" s="186">
        <f t="shared" si="17"/>
        <v>89.889742682077539</v>
      </c>
      <c r="W69" s="9"/>
    </row>
    <row r="70" spans="1:23" ht="12.75" x14ac:dyDescent="0.2">
      <c r="A70" s="68" t="s">
        <v>70</v>
      </c>
      <c r="B70" s="65">
        <v>78574</v>
      </c>
      <c r="C70" s="77">
        <v>77324</v>
      </c>
      <c r="D70" s="111" t="e">
        <f>ROUND(SUMIFS('[1]Расходы бюджета'!$G$1:$G$65536,'[1]Расходы бюджета'!$C$1:$C$65536,#REF!)/1000,0)+#REF!</f>
        <v>#VALUE!</v>
      </c>
      <c r="E70" s="112" t="e">
        <f>ROUND(SUMIFS('[1]Расходы бюджета'!$P$1:$P$65536,'[1]Расходы бюджета'!$C$1:$C$65536,#REF!)/1000,0)+#REF!</f>
        <v>#VALUE!</v>
      </c>
      <c r="F70" s="113" t="e">
        <f t="shared" si="18"/>
        <v>#VALUE!</v>
      </c>
      <c r="G70" s="112" t="e">
        <f>ROUND(SUMIFS('[1]Расходы бюджета'!$I$1:$I$65536,'[1]Расходы бюджета'!$C$1:$C$65536,#REF!)/1000,0)+#REF!</f>
        <v>#VALUE!</v>
      </c>
      <c r="H70" s="112" t="e">
        <f>ROUND(SUMIFS('[1]Расходы бюджета'!$R$1:$R$65536,'[1]Расходы бюджета'!$C$1:$C$65536,#REF!)/1000,0)+#REF!</f>
        <v>#VALUE!</v>
      </c>
      <c r="I70" s="114" t="e">
        <f t="shared" si="15"/>
        <v>#VALUE!</v>
      </c>
      <c r="J70" s="115"/>
      <c r="K70" s="115"/>
      <c r="L70" s="115"/>
      <c r="M70" s="115"/>
      <c r="N70" s="115"/>
      <c r="O70" s="115"/>
      <c r="P70" s="116"/>
      <c r="Q70" s="58">
        <v>97417.67</v>
      </c>
      <c r="R70" s="184">
        <v>75506.506069999989</v>
      </c>
      <c r="S70" s="203">
        <f t="shared" si="16"/>
        <v>77.508018894313523</v>
      </c>
      <c r="T70" s="58">
        <v>91776.3</v>
      </c>
      <c r="U70" s="184">
        <v>70023.695189999999</v>
      </c>
      <c r="V70" s="186">
        <f t="shared" si="17"/>
        <v>76.298232975179857</v>
      </c>
      <c r="W70" s="9"/>
    </row>
    <row r="71" spans="1:23" ht="12.75" x14ac:dyDescent="0.2">
      <c r="A71" s="68" t="s">
        <v>71</v>
      </c>
      <c r="B71" s="65">
        <v>209170</v>
      </c>
      <c r="C71" s="77">
        <v>209141</v>
      </c>
      <c r="D71" s="111" t="e">
        <f>ROUND(SUMIFS('[1]Расходы бюджета'!$G$1:$G$65536,'[1]Расходы бюджета'!$C$1:$C$65536,#REF!)/1000,0)+#REF!</f>
        <v>#VALUE!</v>
      </c>
      <c r="E71" s="112" t="e">
        <f>ROUND(SUMIFS('[1]Расходы бюджета'!$P$1:$P$65536,'[1]Расходы бюджета'!$C$1:$C$65536,#REF!)/1000,0)+#REF!</f>
        <v>#VALUE!</v>
      </c>
      <c r="F71" s="113" t="e">
        <f t="shared" si="18"/>
        <v>#VALUE!</v>
      </c>
      <c r="G71" s="112" t="e">
        <f>ROUND(SUMIFS('[1]Расходы бюджета'!$I$1:$I$65536,'[1]Расходы бюджета'!$C$1:$C$65536,#REF!)/1000,0)+#REF!</f>
        <v>#VALUE!</v>
      </c>
      <c r="H71" s="112" t="e">
        <f>ROUND(SUMIFS('[1]Расходы бюджета'!$R$1:$R$65536,'[1]Расходы бюджета'!$C$1:$C$65536,#REF!)/1000,0)+#REF!</f>
        <v>#VALUE!</v>
      </c>
      <c r="I71" s="114" t="e">
        <f t="shared" si="15"/>
        <v>#VALUE!</v>
      </c>
      <c r="J71" s="115"/>
      <c r="K71" s="115"/>
      <c r="L71" s="115"/>
      <c r="M71" s="115"/>
      <c r="N71" s="115"/>
      <c r="O71" s="115"/>
      <c r="P71" s="116"/>
      <c r="Q71" s="58">
        <v>421646.74</v>
      </c>
      <c r="R71" s="184">
        <v>348269.32475999999</v>
      </c>
      <c r="S71" s="203">
        <f t="shared" si="16"/>
        <v>82.597419052735944</v>
      </c>
      <c r="T71" s="58">
        <v>418961.9</v>
      </c>
      <c r="U71" s="184">
        <v>348269.32475999999</v>
      </c>
      <c r="V71" s="186">
        <f t="shared" si="17"/>
        <v>83.126729366083168</v>
      </c>
      <c r="W71" s="9"/>
    </row>
    <row r="72" spans="1:23" ht="12.75" x14ac:dyDescent="0.2">
      <c r="A72" s="68" t="s">
        <v>72</v>
      </c>
      <c r="B72" s="65">
        <v>995584</v>
      </c>
      <c r="C72" s="77">
        <v>559249</v>
      </c>
      <c r="D72" s="111" t="e">
        <f>ROUND(SUMIFS('[1]Расходы бюджета'!$G$1:$G$65536,'[1]Расходы бюджета'!$C$1:$C$65536,#REF!)/1000,0)+#REF!</f>
        <v>#VALUE!</v>
      </c>
      <c r="E72" s="112" t="e">
        <f>ROUND(SUMIFS('[1]Расходы бюджета'!$P$1:$P$65536,'[1]Расходы бюджета'!$C$1:$C$65536,#REF!)/1000,0)+#REF!</f>
        <v>#VALUE!</v>
      </c>
      <c r="F72" s="113" t="e">
        <f t="shared" si="18"/>
        <v>#VALUE!</v>
      </c>
      <c r="G72" s="112" t="e">
        <f>ROUND(SUMIFS('[1]Расходы бюджета'!$I$1:$I$65536,'[1]Расходы бюджета'!$C$1:$C$65536,#REF!)/1000,0)+#REF!</f>
        <v>#VALUE!</v>
      </c>
      <c r="H72" s="112" t="e">
        <f>ROUND(SUMIFS('[1]Расходы бюджета'!$R$1:$R$65536,'[1]Расходы бюджета'!$C$1:$C$65536,#REF!)/1000,0)+#REF!</f>
        <v>#VALUE!</v>
      </c>
      <c r="I72" s="114" t="e">
        <f t="shared" si="15"/>
        <v>#VALUE!</v>
      </c>
      <c r="J72" s="115"/>
      <c r="K72" s="115"/>
      <c r="L72" s="115"/>
      <c r="M72" s="115"/>
      <c r="N72" s="115"/>
      <c r="O72" s="115"/>
      <c r="P72" s="116"/>
      <c r="Q72" s="58">
        <v>2555253.2551299999</v>
      </c>
      <c r="R72" s="184">
        <v>1688563.44569</v>
      </c>
      <c r="S72" s="203">
        <f t="shared" si="16"/>
        <v>66.08203872942893</v>
      </c>
      <c r="T72" s="58">
        <v>1376976.1</v>
      </c>
      <c r="U72" s="184">
        <v>588064.78110000002</v>
      </c>
      <c r="V72" s="186">
        <f t="shared" si="17"/>
        <v>42.706970810894973</v>
      </c>
      <c r="W72" s="9"/>
    </row>
    <row r="73" spans="1:23" ht="12.75" x14ac:dyDescent="0.2">
      <c r="A73" s="68" t="s">
        <v>73</v>
      </c>
      <c r="B73" s="65">
        <v>7496234</v>
      </c>
      <c r="C73" s="77">
        <v>6490487</v>
      </c>
      <c r="D73" s="111" t="e">
        <f>ROUND(SUMIFS('[1]Расходы бюджета'!$G$1:$G$65536,'[1]Расходы бюджета'!$C$1:$C$65536,#REF!)/1000,0)+#REF!</f>
        <v>#VALUE!</v>
      </c>
      <c r="E73" s="112" t="e">
        <f>ROUND(SUMIFS('[1]Расходы бюджета'!$P$1:$P$65536,'[1]Расходы бюджета'!$C$1:$C$65536,#REF!)/1000,0)+#REF!</f>
        <v>#VALUE!</v>
      </c>
      <c r="F73" s="113" t="e">
        <f t="shared" si="18"/>
        <v>#VALUE!</v>
      </c>
      <c r="G73" s="112" t="e">
        <f>ROUND(SUMIFS('[1]Расходы бюджета'!$I$1:$I$65536,'[1]Расходы бюджета'!$C$1:$C$65536,#REF!)/1000,0)+#REF!</f>
        <v>#VALUE!</v>
      </c>
      <c r="H73" s="112" t="e">
        <f>ROUND(SUMIFS('[1]Расходы бюджета'!$R$1:$R$65536,'[1]Расходы бюджета'!$C$1:$C$65536,#REF!)/1000,0)+#REF!</f>
        <v>#VALUE!</v>
      </c>
      <c r="I73" s="114" t="e">
        <f t="shared" si="15"/>
        <v>#VALUE!</v>
      </c>
      <c r="J73" s="115"/>
      <c r="K73" s="115"/>
      <c r="L73" s="115"/>
      <c r="M73" s="115"/>
      <c r="N73" s="115"/>
      <c r="O73" s="115"/>
      <c r="P73" s="116"/>
      <c r="Q73" s="58">
        <v>27327201.949470002</v>
      </c>
      <c r="R73" s="184">
        <v>22330896.300470002</v>
      </c>
      <c r="S73" s="203">
        <f t="shared" si="16"/>
        <v>81.716731708432746</v>
      </c>
      <c r="T73" s="58">
        <v>23052949.899999999</v>
      </c>
      <c r="U73" s="184">
        <v>19526667.518550001</v>
      </c>
      <c r="V73" s="186">
        <f t="shared" si="17"/>
        <v>84.703552487874887</v>
      </c>
      <c r="W73" s="9"/>
    </row>
    <row r="74" spans="1:23" ht="12.75" x14ac:dyDescent="0.2">
      <c r="A74" s="68" t="s">
        <v>74</v>
      </c>
      <c r="B74" s="65">
        <v>168536</v>
      </c>
      <c r="C74" s="77">
        <v>168100</v>
      </c>
      <c r="D74" s="111" t="e">
        <f>ROUND(SUMIFS('[1]Расходы бюджета'!$G$1:$G$65536,'[1]Расходы бюджета'!$C$1:$C$65536,#REF!)/1000,0)+#REF!</f>
        <v>#VALUE!</v>
      </c>
      <c r="E74" s="112" t="e">
        <f>ROUND(SUMIFS('[1]Расходы бюджета'!$P$1:$P$65536,'[1]Расходы бюджета'!$C$1:$C$65536,#REF!)/1000,0)+#REF!</f>
        <v>#VALUE!</v>
      </c>
      <c r="F74" s="113" t="e">
        <f t="shared" si="18"/>
        <v>#VALUE!</v>
      </c>
      <c r="G74" s="112" t="e">
        <f>ROUND(SUMIFS('[1]Расходы бюджета'!$I$1:$I$65536,'[1]Расходы бюджета'!$C$1:$C$65536,#REF!)/1000,0)+#REF!</f>
        <v>#VALUE!</v>
      </c>
      <c r="H74" s="112" t="e">
        <f>ROUND(SUMIFS('[1]Расходы бюджета'!$R$1:$R$65536,'[1]Расходы бюджета'!$C$1:$C$65536,#REF!)/1000,0)+#REF!</f>
        <v>#VALUE!</v>
      </c>
      <c r="I74" s="114" t="e">
        <f t="shared" si="15"/>
        <v>#VALUE!</v>
      </c>
      <c r="J74" s="115"/>
      <c r="K74" s="115"/>
      <c r="L74" s="115"/>
      <c r="M74" s="115"/>
      <c r="N74" s="115"/>
      <c r="O74" s="115"/>
      <c r="P74" s="116"/>
      <c r="Q74" s="58">
        <v>1350342.3</v>
      </c>
      <c r="R74" s="184">
        <v>865004.52289999998</v>
      </c>
      <c r="S74" s="203">
        <f t="shared" si="16"/>
        <v>64.058166799632943</v>
      </c>
      <c r="T74" s="58">
        <v>1350342.3</v>
      </c>
      <c r="U74" s="184">
        <v>865004.52289999998</v>
      </c>
      <c r="V74" s="186">
        <f t="shared" si="17"/>
        <v>64.058166799632957</v>
      </c>
      <c r="W74" s="9"/>
    </row>
    <row r="75" spans="1:23" ht="27.95" hidden="1" customHeight="1" x14ac:dyDescent="0.2">
      <c r="A75" s="68" t="s">
        <v>75</v>
      </c>
      <c r="B75" s="65"/>
      <c r="C75" s="77"/>
      <c r="D75" s="111"/>
      <c r="E75" s="112"/>
      <c r="F75" s="113" t="str">
        <f t="shared" si="14"/>
        <v/>
      </c>
      <c r="G75" s="112"/>
      <c r="H75" s="112"/>
      <c r="I75" s="114" t="str">
        <f t="shared" si="15"/>
        <v/>
      </c>
      <c r="J75" s="115"/>
      <c r="K75" s="115"/>
      <c r="L75" s="115"/>
      <c r="M75" s="115"/>
      <c r="N75" s="115"/>
      <c r="O75" s="115"/>
      <c r="P75" s="116"/>
      <c r="Q75" s="58">
        <v>0</v>
      </c>
      <c r="R75" s="184">
        <v>0</v>
      </c>
      <c r="S75" s="203" t="str">
        <f t="shared" si="16"/>
        <v/>
      </c>
      <c r="T75" s="58">
        <v>0</v>
      </c>
      <c r="U75" s="184">
        <v>0</v>
      </c>
      <c r="V75" s="186" t="str">
        <f t="shared" si="17"/>
        <v/>
      </c>
      <c r="W75" s="9"/>
    </row>
    <row r="76" spans="1:23" ht="24" x14ac:dyDescent="0.2">
      <c r="A76" s="68" t="s">
        <v>76</v>
      </c>
      <c r="B76" s="65">
        <v>827023</v>
      </c>
      <c r="C76" s="77">
        <v>393091</v>
      </c>
      <c r="D76" s="83" t="e">
        <f t="shared" ref="D76:P76" si="19">D65-D66-D67-D68-D69-D70-D71-D72-D73-D74</f>
        <v>#VALUE!</v>
      </c>
      <c r="E76" s="18" t="e">
        <f t="shared" si="19"/>
        <v>#VALUE!</v>
      </c>
      <c r="F76" s="18" t="e">
        <f t="shared" si="19"/>
        <v>#VALUE!</v>
      </c>
      <c r="G76" s="18" t="e">
        <f t="shared" si="19"/>
        <v>#VALUE!</v>
      </c>
      <c r="H76" s="18" t="e">
        <f t="shared" si="19"/>
        <v>#VALUE!</v>
      </c>
      <c r="I76" s="18" t="e">
        <f t="shared" si="19"/>
        <v>#VALUE!</v>
      </c>
      <c r="J76" s="18">
        <f t="shared" si="19"/>
        <v>0</v>
      </c>
      <c r="K76" s="18">
        <f t="shared" si="19"/>
        <v>0</v>
      </c>
      <c r="L76" s="18">
        <f t="shared" si="19"/>
        <v>0</v>
      </c>
      <c r="M76" s="18">
        <f t="shared" si="19"/>
        <v>0</v>
      </c>
      <c r="N76" s="18">
        <f t="shared" si="19"/>
        <v>0</v>
      </c>
      <c r="O76" s="18">
        <f t="shared" si="19"/>
        <v>0</v>
      </c>
      <c r="P76" s="84">
        <f t="shared" si="19"/>
        <v>0</v>
      </c>
      <c r="Q76" s="58">
        <v>4097553.7591099823</v>
      </c>
      <c r="R76" s="184">
        <v>2328121.3308699988</v>
      </c>
      <c r="S76" s="203">
        <f t="shared" si="16"/>
        <v>56.817346830263027</v>
      </c>
      <c r="T76" s="58">
        <v>3221846.8599999929</v>
      </c>
      <c r="U76" s="184">
        <v>1642955.2665199975</v>
      </c>
      <c r="V76" s="186">
        <f t="shared" si="17"/>
        <v>50.994207295128888</v>
      </c>
      <c r="W76" s="9"/>
    </row>
    <row r="77" spans="1:23" s="7" customFormat="1" ht="12.75" x14ac:dyDescent="0.2">
      <c r="A77" s="69" t="s">
        <v>77</v>
      </c>
      <c r="B77" s="66">
        <v>5681018</v>
      </c>
      <c r="C77" s="78">
        <v>3457409</v>
      </c>
      <c r="D77" s="163" t="e">
        <f>ROUND(SUMIFS('[1]Расходы бюджета'!$G$1:$G$65536,'[1]Расходы бюджета'!$C$1:$C$65536,#REF!)/1000,0)+#REF!</f>
        <v>#VALUE!</v>
      </c>
      <c r="E77" s="164" t="e">
        <f>ROUND(SUMIFS('[1]Расходы бюджета'!$P$1:$P$65536,'[1]Расходы бюджета'!$C$1:$C$65536,#REF!)/1000,0)+#REF!</f>
        <v>#VALUE!</v>
      </c>
      <c r="F77" s="165" t="e">
        <f t="shared" ref="F77:F80" si="20">IF(D77=0,"",E77*100/D77)</f>
        <v>#VALUE!</v>
      </c>
      <c r="G77" s="164" t="e">
        <f>ROUND(SUMIFS('[1]Расходы бюджета'!$I$1:$I$65536,'[1]Расходы бюджета'!$C$1:$C$65536,#REF!)/1000,0)+#REF!</f>
        <v>#VALUE!</v>
      </c>
      <c r="H77" s="164" t="e">
        <f>ROUND(SUMIFS('[1]Расходы бюджета'!$R$1:$R$65536,'[1]Расходы бюджета'!$C$1:$C$65536,#REF!)/1000,0)+#REF!</f>
        <v>#VALUE!</v>
      </c>
      <c r="I77" s="166" t="e">
        <f t="shared" si="15"/>
        <v>#VALUE!</v>
      </c>
      <c r="J77" s="146"/>
      <c r="K77" s="146"/>
      <c r="L77" s="146"/>
      <c r="M77" s="146"/>
      <c r="N77" s="146"/>
      <c r="O77" s="146"/>
      <c r="P77" s="147"/>
      <c r="Q77" s="82">
        <v>10990022.06635</v>
      </c>
      <c r="R77" s="204">
        <v>7121671.5205800002</v>
      </c>
      <c r="S77" s="205">
        <f t="shared" si="16"/>
        <v>64.801248601543932</v>
      </c>
      <c r="T77" s="82">
        <v>5853861.6724899998</v>
      </c>
      <c r="U77" s="204">
        <v>3752957.3809699998</v>
      </c>
      <c r="V77" s="206">
        <f t="shared" si="17"/>
        <v>64.110797127422401</v>
      </c>
      <c r="W77" s="8"/>
    </row>
    <row r="78" spans="1:23" s="7" customFormat="1" ht="12.75" x14ac:dyDescent="0.2">
      <c r="A78" s="69" t="s">
        <v>78</v>
      </c>
      <c r="B78" s="66">
        <v>210973</v>
      </c>
      <c r="C78" s="78">
        <v>198393</v>
      </c>
      <c r="D78" s="163" t="e">
        <f>ROUND(SUMIFS('[1]Расходы бюджета'!$G$1:$G$65536,'[1]Расходы бюджета'!$C$1:$C$65536,#REF!)/1000,0)+#REF!</f>
        <v>#VALUE!</v>
      </c>
      <c r="E78" s="164" t="e">
        <f>ROUND(SUMIFS('[1]Расходы бюджета'!$P$1:$P$65536,'[1]Расходы бюджета'!$C$1:$C$65536,#REF!)/1000,0)+#REF!</f>
        <v>#VALUE!</v>
      </c>
      <c r="F78" s="165" t="e">
        <f t="shared" si="20"/>
        <v>#VALUE!</v>
      </c>
      <c r="G78" s="164" t="e">
        <f>ROUND(SUMIFS('[1]Расходы бюджета'!$I$1:$I$65536,'[1]Расходы бюджета'!$C$1:$C$65536,#REF!)/1000,0)+#REF!</f>
        <v>#VALUE!</v>
      </c>
      <c r="H78" s="164" t="e">
        <f>ROUND(SUMIFS('[1]Расходы бюджета'!$R$1:$R$65536,'[1]Расходы бюджета'!$C$1:$C$65536,#REF!)/1000,0)+#REF!</f>
        <v>#VALUE!</v>
      </c>
      <c r="I78" s="166" t="e">
        <f t="shared" si="15"/>
        <v>#VALUE!</v>
      </c>
      <c r="J78" s="146"/>
      <c r="K78" s="146"/>
      <c r="L78" s="146"/>
      <c r="M78" s="146"/>
      <c r="N78" s="146"/>
      <c r="O78" s="146"/>
      <c r="P78" s="147"/>
      <c r="Q78" s="82">
        <v>1672268.02064</v>
      </c>
      <c r="R78" s="204">
        <v>1157689.8859600001</v>
      </c>
      <c r="S78" s="205">
        <f t="shared" si="16"/>
        <v>69.228728389898663</v>
      </c>
      <c r="T78" s="82">
        <v>1578070.8</v>
      </c>
      <c r="U78" s="204">
        <v>1145748.00651</v>
      </c>
      <c r="V78" s="206">
        <f t="shared" si="17"/>
        <v>72.604347441825794</v>
      </c>
      <c r="W78" s="8"/>
    </row>
    <row r="79" spans="1:23" s="7" customFormat="1" ht="12.75" x14ac:dyDescent="0.2">
      <c r="A79" s="69" t="s">
        <v>79</v>
      </c>
      <c r="B79" s="66">
        <v>26780239</v>
      </c>
      <c r="C79" s="78">
        <v>16892887</v>
      </c>
      <c r="D79" s="211" t="e">
        <f>ROUND(SUMIFS('[1]Расходы бюджета'!$G$1:$G$65536,'[1]Расходы бюджета'!$C$1:$C$65536,#REF!)/1000,0)+#REF!</f>
        <v>#VALUE!</v>
      </c>
      <c r="E79" s="204" t="e">
        <f>ROUND(SUMIFS('[1]Расходы бюджета'!$P$1:$P$65536,'[1]Расходы бюджета'!$C$1:$C$65536,#REF!)/1000,0)+#REF!</f>
        <v>#VALUE!</v>
      </c>
      <c r="F79" s="212" t="e">
        <f t="shared" si="20"/>
        <v>#VALUE!</v>
      </c>
      <c r="G79" s="204" t="e">
        <f>ROUND(SUMIFS('[1]Расходы бюджета'!$I$1:$I$65536,'[1]Расходы бюджета'!$C$1:$C$65536,#REF!)/1000,0)+#REF!</f>
        <v>#VALUE!</v>
      </c>
      <c r="H79" s="204" t="e">
        <f>ROUND(SUMIFS('[1]Расходы бюджета'!$R$1:$R$65536,'[1]Расходы бюджета'!$C$1:$C$65536,#REF!)/1000,0)+#REF!</f>
        <v>#VALUE!</v>
      </c>
      <c r="I79" s="213" t="e">
        <f t="shared" si="15"/>
        <v>#VALUE!</v>
      </c>
      <c r="J79" s="214"/>
      <c r="K79" s="214"/>
      <c r="L79" s="214"/>
      <c r="M79" s="214"/>
      <c r="N79" s="214"/>
      <c r="O79" s="214"/>
      <c r="P79" s="215"/>
      <c r="Q79" s="82">
        <v>51594375.798370004</v>
      </c>
      <c r="R79" s="204">
        <v>44667682.372089997</v>
      </c>
      <c r="S79" s="205">
        <f t="shared" si="16"/>
        <v>86.574712225709618</v>
      </c>
      <c r="T79" s="82">
        <v>34090121.748999998</v>
      </c>
      <c r="U79" s="204">
        <v>30050938.913090002</v>
      </c>
      <c r="V79" s="206">
        <f t="shared" si="17"/>
        <v>88.151456701592807</v>
      </c>
      <c r="W79" s="8"/>
    </row>
    <row r="80" spans="1:23" s="7" customFormat="1" ht="12.75" x14ac:dyDescent="0.2">
      <c r="A80" s="69" t="s">
        <v>80</v>
      </c>
      <c r="B80" s="66">
        <v>2938775</v>
      </c>
      <c r="C80" s="78">
        <v>960242</v>
      </c>
      <c r="D80" s="211" t="e">
        <f>ROUND(SUMIFS('[1]Расходы бюджета'!$G$1:$G$65536,'[1]Расходы бюджета'!$C$1:$C$65536,#REF!)/1000,0)+#REF!</f>
        <v>#VALUE!</v>
      </c>
      <c r="E80" s="204" t="e">
        <f>ROUND(SUMIFS('[1]Расходы бюджета'!$P$1:$P$65536,'[1]Расходы бюджета'!$C$1:$C$65536,#REF!)/1000,0)+#REF!</f>
        <v>#VALUE!</v>
      </c>
      <c r="F80" s="212" t="e">
        <f t="shared" si="20"/>
        <v>#VALUE!</v>
      </c>
      <c r="G80" s="204" t="e">
        <f>ROUND(SUMIFS('[1]Расходы бюджета'!$I$1:$I$65536,'[1]Расходы бюджета'!$C$1:$C$65536,#REF!)/1000,0)+#REF!</f>
        <v>#VALUE!</v>
      </c>
      <c r="H80" s="204" t="e">
        <f>ROUND(SUMIFS('[1]Расходы бюджета'!$R$1:$R$65536,'[1]Расходы бюджета'!$C$1:$C$65536,#REF!)/1000,0)+#REF!</f>
        <v>#VALUE!</v>
      </c>
      <c r="I80" s="213" t="e">
        <f t="shared" si="15"/>
        <v>#VALUE!</v>
      </c>
      <c r="J80" s="214"/>
      <c r="K80" s="214"/>
      <c r="L80" s="214"/>
      <c r="M80" s="214"/>
      <c r="N80" s="214"/>
      <c r="O80" s="214"/>
      <c r="P80" s="215"/>
      <c r="Q80" s="82">
        <v>7495543.9818299999</v>
      </c>
      <c r="R80" s="204">
        <v>5922887.5921999998</v>
      </c>
      <c r="S80" s="205">
        <f t="shared" si="16"/>
        <v>79.018782446713843</v>
      </c>
      <c r="T80" s="82">
        <v>3421659</v>
      </c>
      <c r="U80" s="204">
        <v>2610191.4419899997</v>
      </c>
      <c r="V80" s="206">
        <f t="shared" si="17"/>
        <v>76.284382575528412</v>
      </c>
      <c r="W80" s="8"/>
    </row>
    <row r="81" spans="1:24" s="7" customFormat="1" ht="12.75" x14ac:dyDescent="0.2">
      <c r="A81" s="69" t="s">
        <v>81</v>
      </c>
      <c r="B81" s="66">
        <v>16624396</v>
      </c>
      <c r="C81" s="78">
        <v>16617127</v>
      </c>
      <c r="D81" s="211" t="e">
        <f>ROUND(SUMIFS('[1]Расходы бюджета'!$G$1:$G$65536,'[1]Расходы бюджета'!$C$1:$C$65536,#REF!)/1000,0)+#REF!</f>
        <v>#VALUE!</v>
      </c>
      <c r="E81" s="204" t="e">
        <f>ROUND(SUMIFS('[1]Расходы бюджета'!$P$1:$P$65536,'[1]Расходы бюджета'!$C$1:$C$65536,#REF!)/1000,0)+#REF!</f>
        <v>#VALUE!</v>
      </c>
      <c r="F81" s="212" t="e">
        <f t="shared" ref="F81:F85" si="21">IF(D81=0,"",E81*100/D81)</f>
        <v>#VALUE!</v>
      </c>
      <c r="G81" s="204" t="e">
        <f>ROUND(SUMIFS('[1]Расходы бюджета'!$I$1:$I$65536,'[1]Расходы бюджета'!$C$1:$C$65536,#REF!)/1000,0)+#REF!</f>
        <v>#VALUE!</v>
      </c>
      <c r="H81" s="204" t="e">
        <f>ROUND(SUMIFS('[1]Расходы бюджета'!$R$1:$R$65536,'[1]Расходы бюджета'!$C$1:$C$65536,#REF!)/1000,0)+#REF!</f>
        <v>#VALUE!</v>
      </c>
      <c r="I81" s="213" t="e">
        <f t="shared" si="15"/>
        <v>#VALUE!</v>
      </c>
      <c r="J81" s="214"/>
      <c r="K81" s="214"/>
      <c r="L81" s="214"/>
      <c r="M81" s="214"/>
      <c r="N81" s="214"/>
      <c r="O81" s="214"/>
      <c r="P81" s="215"/>
      <c r="Q81" s="82">
        <v>12356160.705559999</v>
      </c>
      <c r="R81" s="204">
        <v>10706183.817200001</v>
      </c>
      <c r="S81" s="205">
        <f t="shared" si="16"/>
        <v>86.646524533971586</v>
      </c>
      <c r="T81" s="82">
        <v>12349577.199999999</v>
      </c>
      <c r="U81" s="204">
        <v>10700345.627629999</v>
      </c>
      <c r="V81" s="206">
        <f t="shared" si="17"/>
        <v>86.645441008539137</v>
      </c>
      <c r="W81" s="8"/>
    </row>
    <row r="82" spans="1:24" s="7" customFormat="1" ht="12.75" x14ac:dyDescent="0.2">
      <c r="A82" s="69" t="s">
        <v>82</v>
      </c>
      <c r="B82" s="66">
        <v>18464207</v>
      </c>
      <c r="C82" s="78">
        <v>17949260</v>
      </c>
      <c r="D82" s="211" t="e">
        <f>ROUND(SUMIFS('[1]Расходы бюджета'!$G$1:$G$65536,'[1]Расходы бюджета'!$C$1:$C$65536,#REF!)/1000,0)+#REF!</f>
        <v>#VALUE!</v>
      </c>
      <c r="E82" s="204" t="e">
        <f>ROUND(SUMIFS('[1]Расходы бюджета'!$P$1:$P$65536,'[1]Расходы бюджета'!$C$1:$C$65536,#REF!)/1000,0)+#REF!</f>
        <v>#VALUE!</v>
      </c>
      <c r="F82" s="212" t="e">
        <f t="shared" si="21"/>
        <v>#VALUE!</v>
      </c>
      <c r="G82" s="204" t="e">
        <f>ROUND(SUMIFS('[1]Расходы бюджета'!$I$1:$I$65536,'[1]Расходы бюджета'!$C$1:$C$65536,#REF!)/1000,0)+#REF!</f>
        <v>#VALUE!</v>
      </c>
      <c r="H82" s="204" t="e">
        <f>ROUND(SUMIFS('[1]Расходы бюджета'!$R$1:$R$65536,'[1]Расходы бюджета'!$C$1:$C$65536,#REF!)/1000,0)+#REF!</f>
        <v>#VALUE!</v>
      </c>
      <c r="I82" s="213" t="e">
        <f t="shared" si="15"/>
        <v>#VALUE!</v>
      </c>
      <c r="J82" s="214"/>
      <c r="K82" s="214"/>
      <c r="L82" s="214"/>
      <c r="M82" s="214"/>
      <c r="N82" s="214"/>
      <c r="O82" s="214"/>
      <c r="P82" s="215"/>
      <c r="Q82" s="82">
        <v>37716729.762649998</v>
      </c>
      <c r="R82" s="204">
        <v>34142450.65997</v>
      </c>
      <c r="S82" s="205">
        <f t="shared" si="16"/>
        <v>90.523358930711112</v>
      </c>
      <c r="T82" s="82">
        <v>37288995.200000003</v>
      </c>
      <c r="U82" s="204">
        <v>33767539.934840001</v>
      </c>
      <c r="V82" s="206">
        <f t="shared" si="17"/>
        <v>90.556314949564523</v>
      </c>
      <c r="W82" s="8"/>
    </row>
    <row r="83" spans="1:24" s="7" customFormat="1" ht="12.75" x14ac:dyDescent="0.2">
      <c r="A83" s="69" t="s">
        <v>83</v>
      </c>
      <c r="B83" s="66">
        <v>1274388</v>
      </c>
      <c r="C83" s="78">
        <v>1201213</v>
      </c>
      <c r="D83" s="211" t="e">
        <f>ROUND(SUMIFS('[1]Расходы бюджета'!$G$1:$G$65536,'[1]Расходы бюджета'!$C$1:$C$65536,#REF!)/1000,0)+#REF!</f>
        <v>#VALUE!</v>
      </c>
      <c r="E83" s="204" t="e">
        <f>ROUND(SUMIFS('[1]Расходы бюджета'!$P$1:$P$65536,'[1]Расходы бюджета'!$C$1:$C$65536,#REF!)/1000,0)+#REF!</f>
        <v>#VALUE!</v>
      </c>
      <c r="F83" s="212" t="e">
        <f t="shared" si="21"/>
        <v>#VALUE!</v>
      </c>
      <c r="G83" s="204" t="e">
        <f>ROUND(SUMIFS('[1]Расходы бюджета'!$I$1:$I$65536,'[1]Расходы бюджета'!$C$1:$C$65536,#REF!)/1000,0)+#REF!</f>
        <v>#VALUE!</v>
      </c>
      <c r="H83" s="204" t="e">
        <f>ROUND(SUMIFS('[1]Расходы бюджета'!$R$1:$R$65536,'[1]Расходы бюджета'!$C$1:$C$65536,#REF!)/1000,0)+#REF!</f>
        <v>#VALUE!</v>
      </c>
      <c r="I83" s="213" t="e">
        <f t="shared" si="15"/>
        <v>#VALUE!</v>
      </c>
      <c r="J83" s="214"/>
      <c r="K83" s="214"/>
      <c r="L83" s="214"/>
      <c r="M83" s="214"/>
      <c r="N83" s="214"/>
      <c r="O83" s="214"/>
      <c r="P83" s="215"/>
      <c r="Q83" s="82">
        <v>3688971.5924800001</v>
      </c>
      <c r="R83" s="204">
        <v>2885004.5613500001</v>
      </c>
      <c r="S83" s="205">
        <f t="shared" si="16"/>
        <v>78.20620162082858</v>
      </c>
      <c r="T83" s="82">
        <v>1940790.2</v>
      </c>
      <c r="U83" s="204">
        <v>1497671.46178</v>
      </c>
      <c r="V83" s="206">
        <f t="shared" si="17"/>
        <v>77.168127795575231</v>
      </c>
      <c r="W83" s="8"/>
    </row>
    <row r="84" spans="1:24" s="7" customFormat="1" ht="12.75" x14ac:dyDescent="0.2">
      <c r="A84" s="69" t="s">
        <v>84</v>
      </c>
      <c r="B84" s="66">
        <v>149235</v>
      </c>
      <c r="C84" s="78">
        <v>100764</v>
      </c>
      <c r="D84" s="163" t="e">
        <f>ROUND(SUMIFS('[1]Расходы бюджета'!$G$1:$G$65536,'[1]Расходы бюджета'!$C$1:$C$65536,#REF!)/1000,0)+#REF!</f>
        <v>#VALUE!</v>
      </c>
      <c r="E84" s="164" t="e">
        <f>ROUND(SUMIFS('[1]Расходы бюджета'!$P$1:$P$65536,'[1]Расходы бюджета'!$C$1:$C$65536,#REF!)/1000,0)+#REF!</f>
        <v>#VALUE!</v>
      </c>
      <c r="F84" s="165" t="e">
        <f t="shared" si="21"/>
        <v>#VALUE!</v>
      </c>
      <c r="G84" s="164" t="e">
        <f>ROUND(SUMIFS('[1]Расходы бюджета'!$I$1:$I$65536,'[1]Расходы бюджета'!$C$1:$C$65536,#REF!)/1000,0)+#REF!</f>
        <v>#VALUE!</v>
      </c>
      <c r="H84" s="164" t="e">
        <f>ROUND(SUMIFS('[1]Расходы бюджета'!$R$1:$R$65536,'[1]Расходы бюджета'!$C$1:$C$65536,#REF!)/1000,0)+#REF!</f>
        <v>#VALUE!</v>
      </c>
      <c r="I84" s="166" t="e">
        <f t="shared" si="15"/>
        <v>#VALUE!</v>
      </c>
      <c r="J84" s="146"/>
      <c r="K84" s="146"/>
      <c r="L84" s="146"/>
      <c r="M84" s="146"/>
      <c r="N84" s="146"/>
      <c r="O84" s="146"/>
      <c r="P84" s="147"/>
      <c r="Q84" s="82">
        <v>39394.165000000001</v>
      </c>
      <c r="R84" s="204">
        <v>33411.705520000003</v>
      </c>
      <c r="S84" s="205">
        <f t="shared" si="16"/>
        <v>84.813843674564495</v>
      </c>
      <c r="T84" s="82">
        <v>0</v>
      </c>
      <c r="U84" s="204">
        <v>0</v>
      </c>
      <c r="V84" s="206" t="str">
        <f t="shared" si="17"/>
        <v/>
      </c>
      <c r="W84" s="8"/>
    </row>
    <row r="85" spans="1:24" s="7" customFormat="1" ht="27" customHeight="1" x14ac:dyDescent="0.2">
      <c r="A85" s="69" t="s">
        <v>93</v>
      </c>
      <c r="B85" s="66">
        <v>1886682</v>
      </c>
      <c r="C85" s="78">
        <v>1845863</v>
      </c>
      <c r="D85" s="163" t="e">
        <f>ROUND(SUMIFS('[1]Расходы бюджета'!$G$1:$G$65536,'[1]Расходы бюджета'!$C$1:$C$65536,#REF!)/1000,0)+#REF!</f>
        <v>#VALUE!</v>
      </c>
      <c r="E85" s="164" t="e">
        <f>ROUND(SUMIFS('[1]Расходы бюджета'!$P$1:$P$65536,'[1]Расходы бюджета'!$C$1:$C$65536,#REF!)/1000,0)+#REF!</f>
        <v>#VALUE!</v>
      </c>
      <c r="F85" s="165" t="e">
        <f t="shared" si="21"/>
        <v>#VALUE!</v>
      </c>
      <c r="G85" s="164" t="e">
        <f>ROUND(SUMIFS('[1]Расходы бюджета'!$I$1:$I$65536,'[1]Расходы бюджета'!$C$1:$C$65536,#REF!)/1000,0)+#REF!</f>
        <v>#VALUE!</v>
      </c>
      <c r="H85" s="164" t="e">
        <f>ROUND(SUMIFS('[1]Расходы бюджета'!$R$1:$R$65536,'[1]Расходы бюджета'!$C$1:$C$65536,#REF!)/1000,0)+#REF!</f>
        <v>#VALUE!</v>
      </c>
      <c r="I85" s="166" t="e">
        <f t="shared" si="15"/>
        <v>#VALUE!</v>
      </c>
      <c r="J85" s="146"/>
      <c r="K85" s="146"/>
      <c r="L85" s="146"/>
      <c r="M85" s="146"/>
      <c r="N85" s="146"/>
      <c r="O85" s="146"/>
      <c r="P85" s="147"/>
      <c r="Q85" s="82">
        <v>1374390.1466600001</v>
      </c>
      <c r="R85" s="204">
        <v>388020.74599000002</v>
      </c>
      <c r="S85" s="205">
        <f t="shared" si="16"/>
        <v>28.23221244222071</v>
      </c>
      <c r="T85" s="82">
        <v>1369641.4</v>
      </c>
      <c r="U85" s="204">
        <v>387884.58160999999</v>
      </c>
      <c r="V85" s="206">
        <f t="shared" si="17"/>
        <v>28.320156035733152</v>
      </c>
      <c r="W85" s="8"/>
    </row>
    <row r="86" spans="1:24" s="7" customFormat="1" ht="12.75" x14ac:dyDescent="0.2">
      <c r="A86" s="69" t="s">
        <v>85</v>
      </c>
      <c r="B86" s="66">
        <v>0</v>
      </c>
      <c r="C86" s="78">
        <v>5266987</v>
      </c>
      <c r="D86" s="163" t="e">
        <f>D87+D88+D89</f>
        <v>#VALUE!</v>
      </c>
      <c r="E86" s="164" t="e">
        <f>E87+E88+E89</f>
        <v>#VALUE!</v>
      </c>
      <c r="F86" s="165" t="e">
        <f t="shared" si="14"/>
        <v>#VALUE!</v>
      </c>
      <c r="G86" s="164" t="e">
        <f>G87+G88+G89</f>
        <v>#VALUE!</v>
      </c>
      <c r="H86" s="164" t="e">
        <f>H87+H88+H89</f>
        <v>#VALUE!</v>
      </c>
      <c r="I86" s="166" t="e">
        <f t="shared" si="15"/>
        <v>#VALUE!</v>
      </c>
      <c r="J86" s="146"/>
      <c r="K86" s="146"/>
      <c r="L86" s="146"/>
      <c r="M86" s="146"/>
      <c r="N86" s="146"/>
      <c r="O86" s="146"/>
      <c r="P86" s="147"/>
      <c r="Q86" s="82">
        <v>584954.9585500001</v>
      </c>
      <c r="R86" s="204">
        <v>81.400000000000006</v>
      </c>
      <c r="S86" s="216">
        <f>IF(Q86=0,"",R86*100/Q86)</f>
        <v>1.3915601331387329E-2</v>
      </c>
      <c r="T86" s="82">
        <v>14529432.600000001</v>
      </c>
      <c r="U86" s="204">
        <v>10932711.24667</v>
      </c>
      <c r="V86" s="206">
        <f t="shared" si="17"/>
        <v>75.245273147624488</v>
      </c>
      <c r="W86" s="8"/>
    </row>
    <row r="87" spans="1:24" ht="23.1" customHeight="1" x14ac:dyDescent="0.2">
      <c r="A87" s="68" t="s">
        <v>86</v>
      </c>
      <c r="B87" s="65"/>
      <c r="C87" s="77">
        <v>3167921</v>
      </c>
      <c r="D87" s="111" t="e">
        <f>ROUND(SUMIFS('[1]Расходы бюджета'!$G$1:$G$65536,'[1]Расходы бюджета'!$C$1:$C$65536,#REF!)/1000,0)+#REF!</f>
        <v>#VALUE!</v>
      </c>
      <c r="E87" s="112" t="e">
        <f>ROUND(SUMIFS('[1]Расходы бюджета'!$P$1:$P$65536,'[1]Расходы бюджета'!$C$1:$C$65536,#REF!)/1000,0)+#REF!</f>
        <v>#VALUE!</v>
      </c>
      <c r="F87" s="165" t="e">
        <f t="shared" ref="F87:F89" si="22">IF(D87=0,"",E87*100/D87)</f>
        <v>#VALUE!</v>
      </c>
      <c r="G87" s="112" t="e">
        <f>ROUND(SUMIFS('[1]Расходы бюджета'!$I$1:$I$65536,'[1]Расходы бюджета'!$C$1:$C$65536,#REF!)/1000,0)+#REF!</f>
        <v>#VALUE!</v>
      </c>
      <c r="H87" s="112" t="e">
        <f>ROUND(SUMIFS('[1]Расходы бюджета'!$R$1:$R$65536,'[1]Расходы бюджета'!$C$1:$C$65536,#REF!)/1000,0)+#REF!</f>
        <v>#VALUE!</v>
      </c>
      <c r="I87" s="114" t="e">
        <f t="shared" si="15"/>
        <v>#VALUE!</v>
      </c>
      <c r="J87" s="115"/>
      <c r="K87" s="115"/>
      <c r="L87" s="115"/>
      <c r="M87" s="115"/>
      <c r="N87" s="115"/>
      <c r="O87" s="115"/>
      <c r="P87" s="116"/>
      <c r="Q87" s="58">
        <v>0</v>
      </c>
      <c r="R87" s="184">
        <v>0</v>
      </c>
      <c r="S87" s="207" t="str">
        <f t="shared" ref="S87:S89" si="23">IF(Q87=0,"",R87*100/Q87)</f>
        <v/>
      </c>
      <c r="T87" s="58">
        <v>8341641</v>
      </c>
      <c r="U87" s="184">
        <v>6865422.6381700002</v>
      </c>
      <c r="V87" s="186">
        <f t="shared" si="17"/>
        <v>82.303022129218945</v>
      </c>
      <c r="W87" s="9"/>
    </row>
    <row r="88" spans="1:24" ht="18" customHeight="1" x14ac:dyDescent="0.2">
      <c r="A88" s="68" t="s">
        <v>87</v>
      </c>
      <c r="B88" s="65"/>
      <c r="C88" s="77">
        <v>230563</v>
      </c>
      <c r="D88" s="111" t="e">
        <f>ROUND(SUMIFS('[1]Расходы бюджета'!$G$1:$G$65536,'[1]Расходы бюджета'!$C$1:$C$65536,#REF!)/1000,0)+#REF!</f>
        <v>#VALUE!</v>
      </c>
      <c r="E88" s="112" t="e">
        <f>ROUND(SUMIFS('[1]Расходы бюджета'!$P$1:$P$65536,'[1]Расходы бюджета'!$C$1:$C$65536,#REF!)/1000,0)+#REF!</f>
        <v>#VALUE!</v>
      </c>
      <c r="F88" s="165" t="e">
        <f t="shared" si="22"/>
        <v>#VALUE!</v>
      </c>
      <c r="G88" s="112" t="e">
        <f>ROUND(SUMIFS('[1]Расходы бюджета'!$I$1:$I$65536,'[1]Расходы бюджета'!$C$1:$C$65536,#REF!)/1000,0)+#REF!</f>
        <v>#VALUE!</v>
      </c>
      <c r="H88" s="112" t="e">
        <f>ROUND(SUMIFS('[1]Расходы бюджета'!$R$1:$R$65536,'[1]Расходы бюджета'!$C$1:$C$65536,#REF!)/1000,0)+#REF!</f>
        <v>#VALUE!</v>
      </c>
      <c r="I88" s="114" t="e">
        <f t="shared" si="15"/>
        <v>#VALUE!</v>
      </c>
      <c r="J88" s="115"/>
      <c r="K88" s="115"/>
      <c r="L88" s="115"/>
      <c r="M88" s="115"/>
      <c r="N88" s="115"/>
      <c r="O88" s="115"/>
      <c r="P88" s="116"/>
      <c r="Q88" s="58">
        <v>573653.58882000006</v>
      </c>
      <c r="R88" s="184">
        <v>81.400000000000006</v>
      </c>
      <c r="S88" s="216">
        <f t="shared" si="23"/>
        <v>1.4189748235941315E-2</v>
      </c>
      <c r="T88" s="58">
        <v>4009219.8</v>
      </c>
      <c r="U88" s="184">
        <v>2072301.4797</v>
      </c>
      <c r="V88" s="186">
        <f t="shared" si="17"/>
        <v>51.688397819944917</v>
      </c>
      <c r="W88" s="9"/>
    </row>
    <row r="89" spans="1:24" ht="26.45" customHeight="1" thickBot="1" x14ac:dyDescent="0.25">
      <c r="A89" s="71" t="s">
        <v>88</v>
      </c>
      <c r="B89" s="72"/>
      <c r="C89" s="79">
        <v>1868503</v>
      </c>
      <c r="D89" s="167" t="e">
        <f>ROUND(SUMIFS('[1]Расходы бюджета'!$G$1:$G$65536,'[1]Расходы бюджета'!$C$1:$C$65536,#REF!)/1000,0)+#REF!</f>
        <v>#VALUE!</v>
      </c>
      <c r="E89" s="133" t="e">
        <f>ROUND(SUMIFS('[1]Расходы бюджета'!$P$1:$P$65536,'[1]Расходы бюджета'!$C$1:$C$65536,#REF!)/1000,0)+#REF!</f>
        <v>#VALUE!</v>
      </c>
      <c r="F89" s="150" t="e">
        <f t="shared" si="22"/>
        <v>#VALUE!</v>
      </c>
      <c r="G89" s="133" t="e">
        <f>ROUND(SUMIFS('[1]Расходы бюджета'!$I$1:$I$65536,'[1]Расходы бюджета'!$C$1:$C$65536,#REF!)/1000,0)+#REF!</f>
        <v>#VALUE!</v>
      </c>
      <c r="H89" s="133" t="e">
        <f>ROUND(SUMIFS('[1]Расходы бюджета'!$R$1:$R$65536,'[1]Расходы бюджета'!$C$1:$C$65536,#REF!)/1000,0)+#REF!</f>
        <v>#VALUE!</v>
      </c>
      <c r="I89" s="151" t="e">
        <f t="shared" si="15"/>
        <v>#VALUE!</v>
      </c>
      <c r="J89" s="137"/>
      <c r="K89" s="137"/>
      <c r="L89" s="137"/>
      <c r="M89" s="137"/>
      <c r="N89" s="137"/>
      <c r="O89" s="137"/>
      <c r="P89" s="138"/>
      <c r="Q89" s="62">
        <v>11301.36973</v>
      </c>
      <c r="R89" s="208">
        <v>0</v>
      </c>
      <c r="S89" s="207">
        <f t="shared" si="23"/>
        <v>0</v>
      </c>
      <c r="T89" s="62">
        <v>2178571.7999999998</v>
      </c>
      <c r="U89" s="208">
        <v>1994987.1288000001</v>
      </c>
      <c r="V89" s="192">
        <f t="shared" si="17"/>
        <v>91.573164070149076</v>
      </c>
      <c r="W89" s="9"/>
    </row>
    <row r="90" spans="1:24" s="7" customFormat="1" ht="26.25" customHeight="1" thickBot="1" x14ac:dyDescent="0.25">
      <c r="A90" s="73" t="s">
        <v>89</v>
      </c>
      <c r="B90" s="74">
        <f>B55+B63+B64+B65+B77+B78+B79+B80+B81+B82+B83+B84+B85+B86</f>
        <v>96594048</v>
      </c>
      <c r="C90" s="80">
        <f>C55+C63+C64+C65+C77+C78+C79+C80+C81+C82+C83+C84+C85+C86</f>
        <v>81215874</v>
      </c>
      <c r="D90" s="139" t="e">
        <f>D55+D63+D64+D65+D77+D78+D79+D80+D81+D82+D83+D84+D85+D86</f>
        <v>#VALUE!</v>
      </c>
      <c r="E90" s="104" t="e">
        <f>E55+E63+E64+E65+E77+E78+E79+E80+E81+E82+E83+E84+E85+E86</f>
        <v>#VALUE!</v>
      </c>
      <c r="F90" s="140" t="e">
        <f t="shared" si="14"/>
        <v>#VALUE!</v>
      </c>
      <c r="G90" s="104" t="e">
        <f>G55+G63+G64+G65+G77+G78+G79+G80+G81+G82+G83+G84+G85+G86</f>
        <v>#VALUE!</v>
      </c>
      <c r="H90" s="104" t="e">
        <f>H55+H63+H64+H65+H77+H78+H79+H80+H81+H82+H83+H84+H85+H86</f>
        <v>#VALUE!</v>
      </c>
      <c r="I90" s="100" t="e">
        <f t="shared" si="15"/>
        <v>#VALUE!</v>
      </c>
      <c r="J90" s="102"/>
      <c r="K90" s="102"/>
      <c r="L90" s="102"/>
      <c r="M90" s="102"/>
      <c r="N90" s="102"/>
      <c r="O90" s="102"/>
      <c r="P90" s="103"/>
      <c r="Q90" s="56">
        <v>181595467.88797</v>
      </c>
      <c r="R90" s="179">
        <v>149373864.37031001</v>
      </c>
      <c r="S90" s="193">
        <f t="shared" si="16"/>
        <v>82.256383437092069</v>
      </c>
      <c r="T90" s="56">
        <v>152425169.09999999</v>
      </c>
      <c r="U90" s="179">
        <v>126283436.04748997</v>
      </c>
      <c r="V90" s="180">
        <f t="shared" si="17"/>
        <v>82.84946429328906</v>
      </c>
      <c r="W90" s="8"/>
      <c r="X90" s="10"/>
    </row>
    <row r="91" spans="1:24" s="7" customFormat="1" ht="17.25" customHeight="1" thickBot="1" x14ac:dyDescent="0.25">
      <c r="A91" s="33" t="s">
        <v>90</v>
      </c>
      <c r="B91" s="70">
        <f>B51-B90</f>
        <v>-4453054</v>
      </c>
      <c r="C91" s="81">
        <f>C51-C90</f>
        <v>-4036290</v>
      </c>
      <c r="D91" s="139" t="e">
        <f>D51-D90</f>
        <v>#VALUE!</v>
      </c>
      <c r="E91" s="104" t="e">
        <f>E51-E90</f>
        <v>#VALUE!</v>
      </c>
      <c r="F91" s="140"/>
      <c r="G91" s="104" t="e">
        <f>G51-G90</f>
        <v>#VALUE!</v>
      </c>
      <c r="H91" s="104" t="e">
        <f>H51-H90</f>
        <v>#VALUE!</v>
      </c>
      <c r="I91" s="100"/>
      <c r="J91" s="102"/>
      <c r="K91" s="102"/>
      <c r="L91" s="102"/>
      <c r="M91" s="102"/>
      <c r="N91" s="102"/>
      <c r="O91" s="102"/>
      <c r="P91" s="103"/>
      <c r="Q91" s="56">
        <v>-20893405.545900017</v>
      </c>
      <c r="R91" s="179">
        <v>6696667.1847400069</v>
      </c>
      <c r="S91" s="193"/>
      <c r="T91" s="56">
        <v>-17304320.199999988</v>
      </c>
      <c r="U91" s="179">
        <v>5503295.7268500477</v>
      </c>
      <c r="V91" s="180"/>
      <c r="W91" s="8"/>
    </row>
    <row r="92" spans="1:24" ht="11.25" customHeight="1" x14ac:dyDescent="0.2">
      <c r="A92" s="19"/>
      <c r="B92" s="19"/>
      <c r="C92" s="19"/>
      <c r="D92" s="168"/>
      <c r="E92" s="168"/>
      <c r="F92" s="168"/>
      <c r="G92" s="168"/>
      <c r="H92" s="169"/>
      <c r="I92" s="170"/>
      <c r="J92" s="90"/>
      <c r="K92" s="90"/>
      <c r="L92" s="90"/>
      <c r="M92" s="90"/>
      <c r="N92" s="90"/>
      <c r="O92" s="90"/>
      <c r="Q92" s="209"/>
      <c r="R92" s="209"/>
      <c r="S92" s="209"/>
      <c r="T92" s="209"/>
      <c r="U92" s="209"/>
      <c r="V92" s="209"/>
      <c r="W92" s="9"/>
    </row>
    <row r="93" spans="1:24" ht="12.75" x14ac:dyDescent="0.2">
      <c r="D93" s="171"/>
      <c r="G93" s="171"/>
      <c r="H93" s="171"/>
      <c r="I93" s="171"/>
      <c r="Q93" s="210"/>
      <c r="R93" s="210"/>
      <c r="T93" s="210"/>
      <c r="U93" s="210"/>
    </row>
    <row r="94" spans="1:24" ht="108.75" customHeight="1" x14ac:dyDescent="0.2">
      <c r="A94" s="234" t="s">
        <v>98</v>
      </c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</row>
    <row r="95" spans="1:24" ht="14.45" customHeight="1" x14ac:dyDescent="0.2">
      <c r="D95" s="174"/>
      <c r="E95" s="174"/>
      <c r="F95" s="174"/>
      <c r="G95" s="174"/>
      <c r="H95" s="174"/>
      <c r="I95" s="174"/>
    </row>
  </sheetData>
  <mergeCells count="17">
    <mergeCell ref="A2:G2"/>
    <mergeCell ref="A94:V94"/>
    <mergeCell ref="A1:V1"/>
    <mergeCell ref="A53:A54"/>
    <mergeCell ref="D53:F53"/>
    <mergeCell ref="G53:I53"/>
    <mergeCell ref="K25:O25"/>
    <mergeCell ref="B53:C53"/>
    <mergeCell ref="A3:A4"/>
    <mergeCell ref="D3:F3"/>
    <mergeCell ref="G3:I3"/>
    <mergeCell ref="B3:C3"/>
    <mergeCell ref="Q3:S3"/>
    <mergeCell ref="Q53:S53"/>
    <mergeCell ref="T3:V3"/>
    <mergeCell ref="T53:V53"/>
    <mergeCell ref="A52:G52"/>
  </mergeCells>
  <pageMargins left="0.15748031496062992" right="0.15748031496062992" top="0.27559055118110237" bottom="0.19685039370078741" header="0.31496062992125984" footer="0.19685039370078741"/>
  <pageSetup paperSize="9" scale="80" fitToHeight="0" orientation="portrait" r:id="rId1"/>
  <rowBreaks count="1" manualBreakCount="1">
    <brk id="51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01.12.2023  </vt:lpstr>
      <vt:lpstr>'на 01.12.2023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2023-12-26T05:55:46Z</cp:lastPrinted>
  <dcterms:created xsi:type="dcterms:W3CDTF">2017-02-17T04:56:41Z</dcterms:created>
  <dcterms:modified xsi:type="dcterms:W3CDTF">2023-12-26T05:56:46Z</dcterms:modified>
</cp:coreProperties>
</file>